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<sst xmlns="http://schemas.openxmlformats.org/spreadsheetml/2006/main" count="422" uniqueCount="212">
  <si>
    <t>Lp</t>
  </si>
  <si>
    <t>Opis</t>
  </si>
  <si>
    <t>Orientacyjna (szacunkowa ilość)</t>
  </si>
  <si>
    <t>Cena jednostkowa w zł brutto</t>
  </si>
  <si>
    <t>A</t>
  </si>
  <si>
    <t>B</t>
  </si>
  <si>
    <t>C</t>
  </si>
  <si>
    <t>D</t>
  </si>
  <si>
    <t>E</t>
  </si>
  <si>
    <t>F = D x E</t>
  </si>
  <si>
    <t>Montaż elementów sygnalizacji świetlnej</t>
  </si>
  <si>
    <t>Jednostka Obmiaru</t>
  </si>
  <si>
    <t>Wartość brutto          (cyframi)</t>
  </si>
  <si>
    <t>Maszty, konsole, głowice, ekrany kontrastów</t>
  </si>
  <si>
    <t>1.</t>
  </si>
  <si>
    <t>Montaż masztów sygnalizacji ulicznej (ocynkowanych) z wykonaniem fundamentu "na mokro"</t>
  </si>
  <si>
    <t>szt</t>
  </si>
  <si>
    <t>2.</t>
  </si>
  <si>
    <t>szt.</t>
  </si>
  <si>
    <t>3.</t>
  </si>
  <si>
    <t>Prostowanie masztu sygnalizacji</t>
  </si>
  <si>
    <t>4.</t>
  </si>
  <si>
    <t>Montaż głowicy wierzchołkowej na maszcie</t>
  </si>
  <si>
    <t>6.</t>
  </si>
  <si>
    <t>Montaż konsol sygnalizatorów ulicznych na maszcie - konsola metalowa                    (mocowanie jednopodporowe)</t>
  </si>
  <si>
    <t>kpl.</t>
  </si>
  <si>
    <t>Montaż konsol sygnalizatorów ulicznych na maszcie - konsola metalowa podwójna     (mocowanie jednopodporowe)</t>
  </si>
  <si>
    <t>7.</t>
  </si>
  <si>
    <t>9.</t>
  </si>
  <si>
    <t>10.</t>
  </si>
  <si>
    <t>11.</t>
  </si>
  <si>
    <t>14.</t>
  </si>
  <si>
    <t>15.</t>
  </si>
  <si>
    <t>16.</t>
  </si>
  <si>
    <t>Montaż zawiesi sygnalizatorów ulicznych na konstrukcji bramowej lub wysięgniku z 2 konsolami metalowymi</t>
  </si>
  <si>
    <t>Montaż ekranu kontrastowego na wysięgniku</t>
  </si>
  <si>
    <t>Montaż na konstrukcji bramowej lub wysięgnikowej uchwytu pod lampę oświetlającą tablice drogowskazowe</t>
  </si>
  <si>
    <t>Latarnie sygnalizacyjne o ilości komór do 2 (średnica soczewki 200 mm) mocowanie na maszcie</t>
  </si>
  <si>
    <t>Montaż latarni sygnalizycyjnej typ 1*200 LED na maszcie z głowicą wierzchołkową - sygnalizator warunkowy</t>
  </si>
  <si>
    <t>Montaż latarni sygnalizycyjnej typ 1*200 LED na maszcie z głowicą wierzchołkową - sygnalizator ostrzegawczy</t>
  </si>
  <si>
    <t>19.</t>
  </si>
  <si>
    <t>20.</t>
  </si>
  <si>
    <t>21.</t>
  </si>
  <si>
    <t>Montaż latarni sygnalizacyjnej typ 1*200 na maszcie z głowicą wierzchołkową - bez materiału</t>
  </si>
  <si>
    <t>Montaż latarni sygnalizacyjnej typ 2*200 LED na maszcie z głowicą wierzchołkową - sygnalizator ogólny</t>
  </si>
  <si>
    <t>Montaż latarni sygnalizacyjnej typ 2*200 LED na maszcie z głowicą wierzchołkową - sygnalizator tramwajowy</t>
  </si>
  <si>
    <t>Montaż latarni sygnalizacyjnej typ 2*200 LED na maszcie z głowicą wierzchołkową - przejście dla pieszych</t>
  </si>
  <si>
    <t>22.</t>
  </si>
  <si>
    <t>23.</t>
  </si>
  <si>
    <t>24.</t>
  </si>
  <si>
    <t>25.</t>
  </si>
  <si>
    <t>26.</t>
  </si>
  <si>
    <t>Montaż latarni sygnalizacyjnej typ 2*200 na maszcie z głowicą wierzchołkową - bez materiału</t>
  </si>
  <si>
    <t>Montaż wkładu LED do latarni sygnalizacyjnej fi 200 na maszcie z głowicą wierzchołkową - czerwony</t>
  </si>
  <si>
    <t>Montaż wkładu LED do latarni sygnalizacyjnej fi 200 na maszcie z głowicą wierzchołkową - żółty</t>
  </si>
  <si>
    <t>Montaż wkładu LED do latarni sygnalizacyjnej fi 200 na maszcie z głowicą wierzchołkową - zielony</t>
  </si>
  <si>
    <t>Montaż wkładu LED do latarni sygnalizacyjnej fi 200 na maszcie z głowicą wierzchołkową - biały</t>
  </si>
  <si>
    <t>Latarnie sygnalizacyjne o ilości komór do 3 (średnica soczewki 200 mm) mocowanie na maszcie</t>
  </si>
  <si>
    <t>31.</t>
  </si>
  <si>
    <t>32.</t>
  </si>
  <si>
    <t>34.</t>
  </si>
  <si>
    <t>Montaż latarni sygnalizacyjnej typ 3*200 LED na maszcie z głowicą wierzchołkową - sygnalizator tramwajowy</t>
  </si>
  <si>
    <t>Montaż latarni sygnalizacyjnej typ 3*200 LED na maszcie z głowicą wierzchołkową - bez materiału</t>
  </si>
  <si>
    <t>Latarnie sygnalizacyjne o ilości komór do 3 (średnica soczewki 300 mm) mocowanie na maszcie</t>
  </si>
  <si>
    <t>Montaż latarni sygnalizacyjnej typ 3*300 LED na maszcie z głowicą wierzchołkową - sygnalizator ogólny</t>
  </si>
  <si>
    <t>Montaż latarni sygnalizacyjnej typ 3*300 LED na maszcie z głowicą wierzchołkową - sygnalizator kierunkowy</t>
  </si>
  <si>
    <t>Montaż latarni sygnalizacyjnej typ 3*300 na maszcie z głowicą wierzchołkową - bez materiału</t>
  </si>
  <si>
    <t>Montaż wkładu LED do latarni sygnalizacyjnej fi 300 na maszcie z głowicą wierzchołkową - czerwony (ogólny lub symbol)</t>
  </si>
  <si>
    <t>Montaż wkładu LED do latarni sygnalizacyjnej fi 300 na maszcie z głowicą wierzchołkową - żółty (ogólny lub symbol)</t>
  </si>
  <si>
    <t>Montaż wkładu LED do latarni sygnalizacyjnej fi 300 na maszcie z głowicą wierzchołkową - zielony (ogólny lub symbol)</t>
  </si>
  <si>
    <t>Montaż wkładu LED do latarni sygnalizacyjnej fi 300 na maszcie z głowicą wierzchołkową - biały (symbol)</t>
  </si>
  <si>
    <t>Latarnie sygnalizacyjne o ilości komór do 3 (średnica soczewki 300 mm) mocowanie na wysięgniku lub bramie</t>
  </si>
  <si>
    <t>Montaż latarni sygnalizacyjnej typ 3*300 LED na wysięgniku lub bramie - sygnalizator ogólny</t>
  </si>
  <si>
    <t>Montaż latarni sygnalizacyjnej typ 3*300 LED na wysięgniku lub bramie - sygnalizator kierunkowy</t>
  </si>
  <si>
    <t>Montaż latarni sygnalizacyjnej typ 3*300 na wysięgniku lub bramie - bez materiału</t>
  </si>
  <si>
    <t>Montaż wkładu LED do latarni sygnalizacyjnej fi 300 na wysięgniku lub bramie - czerwony          (ogólny lub symbol)</t>
  </si>
  <si>
    <t>Montaż wkładu LED do latarni sygnalizacyjnej fi 300 na wysięgniku lub bramie - żółty                (ogólny lub symbol)</t>
  </si>
  <si>
    <t>Montaż wkładu LED do latarni sygnalizacyjnej fi 300 na wysięgniku lub bramie - zielony            (ogólny lub symbol)</t>
  </si>
  <si>
    <t>Systemy detekcji</t>
  </si>
  <si>
    <t>Sygnalizatory akustyczne</t>
  </si>
  <si>
    <t>Montaż sygnalizatorów akustycznych</t>
  </si>
  <si>
    <t>Detektory dla pieszych</t>
  </si>
  <si>
    <t>Montaż przycisków dla pieszych na masztach, słupkach (przycisk mechaniczny z potwierdzeniem optycznym)</t>
  </si>
  <si>
    <t>Pętle indukcyjne w jezdni</t>
  </si>
  <si>
    <t>Wykonanie pętli indukcyjnych w jezdni z zalaniem rowka masą zalewową</t>
  </si>
  <si>
    <t>Dostrojenie pętli indukcyjnej (nowo wykonanej)</t>
  </si>
  <si>
    <t>m.</t>
  </si>
  <si>
    <t>Pętle w torowisku tramwajowym</t>
  </si>
  <si>
    <t>Wykonanie pętli indukcyjnych w torowisku tramwajowym</t>
  </si>
  <si>
    <t>Wideodetekcja</t>
  </si>
  <si>
    <t>Montaż systemów wideodetekcji dla jednej kamery wraz z oprogramowaniem, podłączeniem i skalibrowaniem na obiekcie</t>
  </si>
  <si>
    <t>Montaż wsporników do kamery mocowane na wysięgniku lub bramie</t>
  </si>
  <si>
    <t>Konstrukcje wsporcze</t>
  </si>
  <si>
    <t>Wykopanie dołu i wykonanie fundamentu pod wysięgnik lub bramę pow.1,7m3</t>
  </si>
  <si>
    <t>Montaż wysięgnika wraz z zabetonowaniem w rurze wipro o wysięgu do 8,5m</t>
  </si>
  <si>
    <t>Montaż wysięgnika wraz z zabetonowaniem w rurze wipro o wysięgu od 8,5m do 11,0 m</t>
  </si>
  <si>
    <t>Kanalizacja kablowa</t>
  </si>
  <si>
    <t>Budowa kanalizacji kablowej z rur PCW w gr. Kat. III, 1 warstw. w ciągu kan., 1 rur. W wartwie 1 otw. w ciągu kan. - rura DVR 110</t>
  </si>
  <si>
    <t>Budowa kanalizacji kablowej z rur PCW w gr. Kat. III, 1 warstw. w ciągu kan., 2 rur. w wartwie 2 otw. w ciągu kan. - rura DVR 110</t>
  </si>
  <si>
    <t>Budowa studni kablowych prefabrykowanych rozdzielczych SK 50*50*50 cm w gruncie kat.III</t>
  </si>
  <si>
    <t>Budowa studzienek kablowych z pokrywą z PP-B</t>
  </si>
  <si>
    <t>Budowa studzienek kablowych z pokrywą żeliwną</t>
  </si>
  <si>
    <t>Przewierty sterowane dla rury RHDPE 110 pod drogami</t>
  </si>
  <si>
    <t>Wykopy pionowe ręczne dla urządzenia przeciskowego wraz z jego zasypaniem w gruncie nienawodnionym kat. III - IV</t>
  </si>
  <si>
    <t>m3.</t>
  </si>
  <si>
    <t>Linie kablowe</t>
  </si>
  <si>
    <t>Kopanie rowów dla kabli w sposób ręczny w gruncie kat. IV</t>
  </si>
  <si>
    <t>Zasypanie rowów dla kabli wykonanych ręcznie w gruncie kat. IV</t>
  </si>
  <si>
    <t>Nasypanie warstwy piasku na dnie rowu kablowego o szerokości do 0,4 m - dwie strony</t>
  </si>
  <si>
    <t>Układanie w rurach, pustakach lub kanałach zamkniętych kabli YKY 3x10 mm2</t>
  </si>
  <si>
    <t>Układanie w rurach, pustakach lub kanałach zamkniętych kabli YKSY 7x1,5 mm2</t>
  </si>
  <si>
    <t>Układanie w rurach, pustakach lub kanałach zamkniętych kabli YKSY 10x1,5 mm2</t>
  </si>
  <si>
    <t>Układanie w rurach, pustakach lub kanałach zamkniętych kabli YKSY 14x1,5 mm2</t>
  </si>
  <si>
    <t>Układanie w rurach, pustakach lub kanałach zamkniętych kabli YKSY 19x1,5 mm2</t>
  </si>
  <si>
    <t>Układanie w rurach, pustakach lub kanałach zamkniętych kabli YKSY 24x1,5 mm2</t>
  </si>
  <si>
    <t>Układanie w rurach, pustakach lub kanałach zamkniętych kabli YKSY 30x1,5 mm2</t>
  </si>
  <si>
    <t>Układanie w rurach, pustakach lub kanałach zamkniętych kabli YKSY 37x1,5 mm2</t>
  </si>
  <si>
    <t>Układanie kabla wizyjnego XzWDXpek75-1,05/5, w kanalizacji kablowej</t>
  </si>
  <si>
    <t>Obróbka kabli sygnalizacyjnych wielożyłowych bez pancerza o ilości żył do 8</t>
  </si>
  <si>
    <t>Obróbka kabli sygnalizacyjnych wielożyłowych bez pancerza o ilości żył do 16</t>
  </si>
  <si>
    <t>Układanie kabli wielożyłowych w rowach kablowych ręcznie, z zabezpieczeniem folią kalandrowaną z PVC uplastycznionego grub. powyżej 0,4-0,6 mm YAKY 3x10 mm2</t>
  </si>
  <si>
    <t>Układanie kabli wielożyłowych w rowach kablowych ręcznie, z zabezpieczeniem folią kalandrowaną z PVC uplastycznionego grub. powyżej 0,4-0,6 mm YAKY 4x35 mm2</t>
  </si>
  <si>
    <t>Obróbka kabli sygnalizacyjnych wielożyłowych bez pancerza o ilości żył do 24</t>
  </si>
  <si>
    <t>Obróbka kabli sygnalizacyjnych wielożyłowych bez pancerza o ilości żył do 32</t>
  </si>
  <si>
    <t>Przewody izolowane jednożyłowe wciągane do rur - przekrój i rodzaj przewodu LYżo 10mm2 750 V</t>
  </si>
  <si>
    <t>Wciąganie przewodów z udziałem podnośnika samochodowego w wysięgnik lub bramę - kabel YKY 5*1,5 mm2</t>
  </si>
  <si>
    <t>Wciąganie kabla wizyjnego XzWDXpek75-1,05/5 do wysięgników lub bram i podłączenie do wideokamer</t>
  </si>
  <si>
    <t>Wciąganie kabla zasilającego YKSLY 3*1,5 mm2 do wysięgników i bram lub podłączenie do wideokamer</t>
  </si>
  <si>
    <t>Badanie lini kablowej o ilośći żył do 4</t>
  </si>
  <si>
    <t>odc.</t>
  </si>
  <si>
    <t>Badanie lini kablowej sterowniczej o ilości żył do 4</t>
  </si>
  <si>
    <t>Badanie lini kablowej sterowniczej o ilości żył do 20</t>
  </si>
  <si>
    <t>Obróbka na sucho końca kabla Cu 4-żyłowego o przekr.do 16 mm2 na nap. do 1 kV o izolacji i powłoce z tworzyw sztucznych</t>
  </si>
  <si>
    <t>Obróbka na sucho końca kabla Cu 4-żyłowego o przekr.do 50 mm2 na nap. do 1 kV o izolacji i powłoce z tworzyw sztucznych</t>
  </si>
  <si>
    <t>Ręczne wciąganie kabla telefonicznego 10-parowego do kanalizacji kablowej w wolny otwór (kabel XzTKMXpw 5*4*0,8)</t>
  </si>
  <si>
    <t>Ręczne wciąganie kabla telefonicznego 20-parowego do kanalizacji kablowej w wolny otwór (kabel XzTKMXpw 10*4*0,8)</t>
  </si>
  <si>
    <t>Montaż kabla YKSY 14*1,5 mm2 na uchwytach dystansowych na konstrukcjach nośnych</t>
  </si>
  <si>
    <t>Montaż złączy przelotowych na kablu 10-parowym w kanalizacji</t>
  </si>
  <si>
    <t>Montaż muf żelowych na kablu telefonicznym</t>
  </si>
  <si>
    <t>złącz.</t>
  </si>
  <si>
    <t>Montaż w rowach muf przelotowych 3M na kablach sygnalizacyjnych do 24 żył</t>
  </si>
  <si>
    <t>Pomiar rezystancji izolacji żył kabla 10-parowego</t>
  </si>
  <si>
    <t>Uziemienia</t>
  </si>
  <si>
    <t>Montaż uziomu powierzchniowego w wykopie o głęb.do 0,8 m w gruncie kat. III</t>
  </si>
  <si>
    <t>Uziomy ze stali profilowanej medziowane o długości 4,5 m (metoda wykonania udarowa) - grunt kat. III</t>
  </si>
  <si>
    <t>Złącza kontrolne w instalacji odgromowej lub przewodach wyrównawczych - połączenie          pręt-płaskownik</t>
  </si>
  <si>
    <t>Badania i pomiary instalacji uziemiającej                           (pierwszy pomiar)</t>
  </si>
  <si>
    <t>Orpogramowanie i uruchomienie</t>
  </si>
  <si>
    <t>Oprogramowanie sterownika ASR</t>
  </si>
  <si>
    <t>Uruchomienie sygnalizacji z programem stałoczasowym</t>
  </si>
  <si>
    <t>Uruchomienie sygnalizacji z programem akomodacyjnym</t>
  </si>
  <si>
    <t>Szafy sterownicze i zasilające</t>
  </si>
  <si>
    <t>Wymiana szafy sterownika ASR                            (bez ceny sterownika)</t>
  </si>
  <si>
    <t>Wymiana szafy przyłącza zasilającego</t>
  </si>
  <si>
    <t>Sterowniki sygnalizacji</t>
  </si>
  <si>
    <t>Montaż sterownika wraz z fundamentem, konfiguracja sterownika (6 grup)</t>
  </si>
  <si>
    <t>Montaż sterownika wraz z fundamentem, konfiguracja sterownika (16 grup)</t>
  </si>
  <si>
    <t>Koordynacja sygnalizacji</t>
  </si>
  <si>
    <t>Montaż radioodbiornika do koordynacji sygnalizacji świetlnej</t>
  </si>
  <si>
    <t>Wykonanie projektu dla koordynacji jednej sygnalizacji świetlnej</t>
  </si>
  <si>
    <t>Demontaże</t>
  </si>
  <si>
    <t>Demontaż latarni sygnalizacyjnej o ilości komór do 2 z masztu</t>
  </si>
  <si>
    <t>Demontaż latarni sygnalizacyjnej o ilości komór do 4 z masztu</t>
  </si>
  <si>
    <t>Demontaż latarni sygnalizacyjnej o ilości komór do 2 wysięgnika lub bramy</t>
  </si>
  <si>
    <t>Demontaż latarni sygnalizacyjnej o ilości komór do 4 wysięgnika lub bramy</t>
  </si>
  <si>
    <t>Demontaż wideokamery z wysięgnika lub bramy</t>
  </si>
  <si>
    <t>Demontaż konsol z masztu</t>
  </si>
  <si>
    <t>Demontaż konsol z wysięgnika z lub bramy</t>
  </si>
  <si>
    <t>Demontaż wspornika do wideokamery z wysięgnika lub bramy</t>
  </si>
  <si>
    <t>Demontaż masztu sygnalizacji</t>
  </si>
  <si>
    <t>Demontaż przycisku dla pieszych</t>
  </si>
  <si>
    <t>Demontaż sygnalizatora akustycznego</t>
  </si>
  <si>
    <t>Demontaż głowicy wierzchołkowej z masztu</t>
  </si>
  <si>
    <t>Demontaż ekranu kontrastowego z wysięgnika</t>
  </si>
  <si>
    <t>Demontaż znaku D-6 z masztu</t>
  </si>
  <si>
    <t>Demontaż aktywnego zabezpieczenia przejścia dla pieszych /kpl. znak D-6, komory pulsacyjne, oprawy halogenowe, wyłącznik zmierzchowy z wysięgnika</t>
  </si>
  <si>
    <t>Demontaż opraw halogenowych z wysięgnika</t>
  </si>
  <si>
    <t>Remont cząstkowy chodników z płyt betonowych 35x35x5 cm na podsypce piaskowej z wyp.spoin piaskiem (przy założeniu płyt betonowych jako materiału z odzysku)</t>
  </si>
  <si>
    <t>Remont cząstkowy chodników z płyt betonowych 50x50x7 cm na podsypce piaskowej z wyp.spoin piaskiem (przy założeniu płyt betonowych jako materiału z odzysku)</t>
  </si>
  <si>
    <t>m2.</t>
  </si>
  <si>
    <t>Remont cząstkowy chodników z kostki betonowej o wysokości 8 cm na podsypce piaskowej z wyp.spoin piaskiem (przy założeniu kostki betonowej jako materiału z odzysku)</t>
  </si>
  <si>
    <t xml:space="preserve">Remont cząstkowy chodników z kostki betonowej o wysokości 8 cm na podsypce piaskowej z wyp.spoin piaskiem </t>
  </si>
  <si>
    <t>Remont cząstkowy nawierzchni bitumicznej mieszanką mineralno-asfaltową</t>
  </si>
  <si>
    <t>t.</t>
  </si>
  <si>
    <t>Roboty remontowe - cięcie piłą nawierzchni bitumicznych na gł. do 5 cm</t>
  </si>
  <si>
    <t>Montaż znaków</t>
  </si>
  <si>
    <t>Montaż wysięgnika do znaku D-6 montowanego na maszcie sygnalizacji</t>
  </si>
  <si>
    <t>Montaż znaku D-6 na maszcie sygnalizacji świetlnej wraz z wysięgnikiem - folia II typu z podwójnie zaginaną krawędzią na całym obwodzie</t>
  </si>
  <si>
    <t>Montaż aktywnego zabezpieczenia przejścia dla pieszych /kpl. znak D-6, komory pulsacyjne typu LED, oprawy podświetlające przejście LED, wyłącznik zmierzchowy/ na wysięgniku</t>
  </si>
  <si>
    <t>Bieżące utrzymanie drogowych sygnalizacji świetlnych</t>
  </si>
  <si>
    <t>miesiąc</t>
  </si>
  <si>
    <t>Malowanie elementów sygnalizacji świetlnej</t>
  </si>
  <si>
    <t>m2</t>
  </si>
  <si>
    <t>Zadanie nr 1 - ryczałt</t>
  </si>
  <si>
    <t>mb przew.</t>
  </si>
  <si>
    <t>5.</t>
  </si>
  <si>
    <t>8.</t>
  </si>
  <si>
    <t>12.</t>
  </si>
  <si>
    <t>13.</t>
  </si>
  <si>
    <t>17.</t>
  </si>
  <si>
    <t>18.</t>
  </si>
  <si>
    <t>27.</t>
  </si>
  <si>
    <t>28.</t>
  </si>
  <si>
    <t>29.</t>
  </si>
  <si>
    <t>30.</t>
  </si>
  <si>
    <t>33.</t>
  </si>
  <si>
    <t>SUMA Brutto</t>
  </si>
  <si>
    <t>suma netto</t>
  </si>
  <si>
    <t>euro netto</t>
  </si>
  <si>
    <t>Demontaż wysięgnika wraz z utylizacją</t>
  </si>
  <si>
    <t>Latarnie sygnalizacyjne o ilości komór do 3 (średnica soczewki 100 mm) mocowanie na maszcie</t>
  </si>
  <si>
    <t xml:space="preserve">Montaż latarni sygnalizycyjnej typ 3*100 LED na maszcie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</si>
</sst>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_z_ł"/>
    <numFmt numFmtId="174" formatCode="_-* #,##0.00\ [$PLN]_-;\-* #,##0.00\ [$PLN]_-;_-* &quot;-&quot;??\ [$PLN]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[$EUR];\-#,##0.00\ [$EUR]"/>
    <numFmt numFmtId="180" formatCode="[$-415]d\ mmmm\ yyyy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0" fillId="0" borderId="10" xfId="0" applyBorder="1" applyAlignment="1">
      <alignment vertical="distributed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vertical="distributed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vertical="distributed"/>
    </xf>
    <xf numFmtId="174" fontId="1" fillId="0" borderId="10" xfId="0" applyNumberFormat="1" applyFont="1" applyBorder="1" applyAlignment="1">
      <alignment horizontal="center" vertical="distributed"/>
    </xf>
    <xf numFmtId="174" fontId="1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0" applyNumberFormat="1" applyBorder="1" applyAlignment="1">
      <alignment vertical="distributed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5" xfId="0" applyNumberFormat="1" applyBorder="1" applyAlignment="1">
      <alignment/>
    </xf>
    <xf numFmtId="17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vertical="distributed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distributed"/>
    </xf>
    <xf numFmtId="0" fontId="1" fillId="0" borderId="13" xfId="0" applyFont="1" applyBorder="1" applyAlignment="1">
      <alignment horizontal="left" vertical="distributed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1">
      <selection activeCell="B159" sqref="B159:F163"/>
    </sheetView>
  </sheetViews>
  <sheetFormatPr defaultColWidth="9.00390625" defaultRowHeight="12.75"/>
  <cols>
    <col min="2" max="2" width="43.125" style="0" customWidth="1"/>
    <col min="3" max="3" width="14.375" style="0" customWidth="1"/>
    <col min="4" max="4" width="23.75390625" style="0" customWidth="1"/>
    <col min="5" max="5" width="18.375" style="0" customWidth="1"/>
    <col min="6" max="6" width="21.125" style="0" customWidth="1"/>
  </cols>
  <sheetData>
    <row r="1" spans="1:6" ht="24.75" customHeight="1">
      <c r="A1" s="4" t="s">
        <v>0</v>
      </c>
      <c r="B1" s="5" t="s">
        <v>1</v>
      </c>
      <c r="C1" s="6" t="s">
        <v>11</v>
      </c>
      <c r="D1" s="6" t="s">
        <v>2</v>
      </c>
      <c r="E1" s="13" t="s">
        <v>3</v>
      </c>
      <c r="F1" s="13" t="s">
        <v>12</v>
      </c>
    </row>
    <row r="2" spans="1:6" ht="12.75">
      <c r="A2" s="5" t="s">
        <v>4</v>
      </c>
      <c r="B2" s="5" t="s">
        <v>5</v>
      </c>
      <c r="C2" s="5" t="s">
        <v>6</v>
      </c>
      <c r="D2" s="5" t="s">
        <v>7</v>
      </c>
      <c r="E2" s="14" t="s">
        <v>8</v>
      </c>
      <c r="F2" s="14" t="s">
        <v>9</v>
      </c>
    </row>
    <row r="3" spans="1:6" ht="12.75">
      <c r="A3" s="50" t="s">
        <v>189</v>
      </c>
      <c r="B3" s="51"/>
      <c r="C3" s="51"/>
      <c r="D3" s="51"/>
      <c r="E3" s="51"/>
      <c r="F3" s="52"/>
    </row>
    <row r="4" spans="1:6" ht="12.75">
      <c r="A4" s="26" t="s">
        <v>14</v>
      </c>
      <c r="B4" s="26" t="s">
        <v>193</v>
      </c>
      <c r="C4" s="24" t="s">
        <v>190</v>
      </c>
      <c r="D4" s="24">
        <v>24</v>
      </c>
      <c r="E4" s="27">
        <v>0</v>
      </c>
      <c r="F4" s="27">
        <f>SUM(D4*E4)</f>
        <v>0</v>
      </c>
    </row>
    <row r="5" spans="1:6" ht="12.75">
      <c r="A5" s="26" t="s">
        <v>17</v>
      </c>
      <c r="B5" s="26" t="s">
        <v>191</v>
      </c>
      <c r="C5" s="24" t="s">
        <v>192</v>
      </c>
      <c r="D5" s="24">
        <v>200</v>
      </c>
      <c r="E5" s="27">
        <v>0</v>
      </c>
      <c r="F5" s="27">
        <f>SUM(D5*E5)</f>
        <v>0</v>
      </c>
    </row>
    <row r="6" spans="1:6" ht="21" customHeight="1">
      <c r="A6" s="53" t="s">
        <v>10</v>
      </c>
      <c r="B6" s="54"/>
      <c r="C6" s="54"/>
      <c r="D6" s="54"/>
      <c r="E6" s="54"/>
      <c r="F6" s="55"/>
    </row>
    <row r="7" spans="1:6" ht="23.25" customHeight="1">
      <c r="A7" s="39" t="s">
        <v>13</v>
      </c>
      <c r="B7" s="40"/>
      <c r="C7" s="40"/>
      <c r="D7" s="40"/>
      <c r="E7" s="40"/>
      <c r="F7" s="41"/>
    </row>
    <row r="8" spans="1:6" ht="38.25">
      <c r="A8" s="25" t="s">
        <v>14</v>
      </c>
      <c r="B8" s="7" t="s">
        <v>15</v>
      </c>
      <c r="C8" s="25" t="s">
        <v>16</v>
      </c>
      <c r="D8" s="8">
        <v>2</v>
      </c>
      <c r="E8" s="15">
        <v>0</v>
      </c>
      <c r="F8" s="15">
        <f>D8*E8</f>
        <v>0</v>
      </c>
    </row>
    <row r="9" spans="1:6" ht="16.5" customHeight="1">
      <c r="A9" s="25" t="s">
        <v>17</v>
      </c>
      <c r="B9" s="7" t="s">
        <v>20</v>
      </c>
      <c r="C9" s="25" t="s">
        <v>18</v>
      </c>
      <c r="D9" s="8">
        <v>5</v>
      </c>
      <c r="E9" s="15">
        <v>0</v>
      </c>
      <c r="F9" s="16">
        <f aca="true" t="shared" si="0" ref="F9:F29">D9*E9</f>
        <v>0</v>
      </c>
    </row>
    <row r="10" spans="1:6" ht="16.5" customHeight="1">
      <c r="A10" s="25" t="s">
        <v>19</v>
      </c>
      <c r="B10" s="7" t="s">
        <v>22</v>
      </c>
      <c r="C10" s="25" t="s">
        <v>18</v>
      </c>
      <c r="D10" s="8">
        <v>6</v>
      </c>
      <c r="E10" s="15">
        <v>0</v>
      </c>
      <c r="F10" s="16">
        <f t="shared" si="0"/>
        <v>0</v>
      </c>
    </row>
    <row r="11" spans="1:6" ht="38.25">
      <c r="A11" s="25" t="s">
        <v>21</v>
      </c>
      <c r="B11" s="7" t="s">
        <v>24</v>
      </c>
      <c r="C11" s="25" t="s">
        <v>25</v>
      </c>
      <c r="D11" s="8">
        <v>6</v>
      </c>
      <c r="E11" s="15">
        <v>0</v>
      </c>
      <c r="F11" s="16">
        <f t="shared" si="0"/>
        <v>0</v>
      </c>
    </row>
    <row r="12" spans="1:6" ht="38.25">
      <c r="A12" s="25" t="s">
        <v>195</v>
      </c>
      <c r="B12" s="7" t="s">
        <v>26</v>
      </c>
      <c r="C12" s="25" t="s">
        <v>25</v>
      </c>
      <c r="D12" s="8">
        <v>2</v>
      </c>
      <c r="E12" s="15">
        <v>0</v>
      </c>
      <c r="F12" s="16">
        <f t="shared" si="0"/>
        <v>0</v>
      </c>
    </row>
    <row r="13" spans="1:6" ht="38.25">
      <c r="A13" s="25" t="s">
        <v>23</v>
      </c>
      <c r="B13" s="7" t="s">
        <v>34</v>
      </c>
      <c r="C13" s="25" t="s">
        <v>25</v>
      </c>
      <c r="D13" s="8">
        <v>1</v>
      </c>
      <c r="E13" s="15">
        <v>0</v>
      </c>
      <c r="F13" s="16">
        <f t="shared" si="0"/>
        <v>0</v>
      </c>
    </row>
    <row r="14" spans="1:6" ht="16.5" customHeight="1">
      <c r="A14" s="25" t="s">
        <v>27</v>
      </c>
      <c r="B14" s="7" t="s">
        <v>35</v>
      </c>
      <c r="C14" s="25" t="s">
        <v>18</v>
      </c>
      <c r="D14" s="8">
        <v>2</v>
      </c>
      <c r="E14" s="15">
        <v>0</v>
      </c>
      <c r="F14" s="16">
        <f t="shared" si="0"/>
        <v>0</v>
      </c>
    </row>
    <row r="15" spans="1:6" ht="38.25">
      <c r="A15" s="25" t="s">
        <v>196</v>
      </c>
      <c r="B15" s="7" t="s">
        <v>36</v>
      </c>
      <c r="C15" s="25" t="s">
        <v>25</v>
      </c>
      <c r="D15" s="8">
        <v>1</v>
      </c>
      <c r="E15" s="15">
        <v>0</v>
      </c>
      <c r="F15" s="15">
        <f t="shared" si="0"/>
        <v>0</v>
      </c>
    </row>
    <row r="16" spans="1:6" ht="12.75">
      <c r="A16" s="39" t="s">
        <v>210</v>
      </c>
      <c r="B16" s="40"/>
      <c r="C16" s="40"/>
      <c r="D16" s="40"/>
      <c r="E16" s="40"/>
      <c r="F16" s="41"/>
    </row>
    <row r="17" spans="1:6" ht="25.5">
      <c r="A17" s="32">
        <v>1</v>
      </c>
      <c r="B17" s="33" t="s">
        <v>211</v>
      </c>
      <c r="C17" s="34" t="s">
        <v>18</v>
      </c>
      <c r="D17" s="35">
        <v>11</v>
      </c>
      <c r="E17" s="36">
        <v>0</v>
      </c>
      <c r="F17" s="36">
        <f>E17*D17</f>
        <v>0</v>
      </c>
    </row>
    <row r="18" spans="1:6" ht="12.75">
      <c r="A18" s="39" t="s">
        <v>37</v>
      </c>
      <c r="B18" s="40"/>
      <c r="C18" s="40"/>
      <c r="D18" s="40"/>
      <c r="E18" s="40"/>
      <c r="F18" s="41"/>
    </row>
    <row r="19" spans="1:6" ht="38.25">
      <c r="A19" s="25" t="s">
        <v>14</v>
      </c>
      <c r="B19" s="7" t="s">
        <v>38</v>
      </c>
      <c r="C19" s="1" t="s">
        <v>18</v>
      </c>
      <c r="D19" s="8">
        <v>2</v>
      </c>
      <c r="E19" s="15">
        <v>0</v>
      </c>
      <c r="F19" s="16">
        <f t="shared" si="0"/>
        <v>0</v>
      </c>
    </row>
    <row r="20" spans="1:6" ht="38.25">
      <c r="A20" s="25" t="s">
        <v>17</v>
      </c>
      <c r="B20" s="7" t="s">
        <v>39</v>
      </c>
      <c r="C20" s="1" t="s">
        <v>18</v>
      </c>
      <c r="D20" s="8">
        <v>2</v>
      </c>
      <c r="E20" s="15">
        <v>0</v>
      </c>
      <c r="F20" s="16">
        <f t="shared" si="0"/>
        <v>0</v>
      </c>
    </row>
    <row r="21" spans="1:6" ht="25.5">
      <c r="A21" s="25" t="s">
        <v>19</v>
      </c>
      <c r="B21" s="7" t="s">
        <v>43</v>
      </c>
      <c r="C21" s="1" t="s">
        <v>18</v>
      </c>
      <c r="D21" s="8">
        <v>1</v>
      </c>
      <c r="E21" s="15">
        <v>0</v>
      </c>
      <c r="F21" s="16">
        <f t="shared" si="0"/>
        <v>0</v>
      </c>
    </row>
    <row r="22" spans="1:6" ht="38.25">
      <c r="A22" s="25" t="s">
        <v>21</v>
      </c>
      <c r="B22" s="7" t="s">
        <v>44</v>
      </c>
      <c r="C22" s="1" t="s">
        <v>18</v>
      </c>
      <c r="D22" s="8">
        <v>2</v>
      </c>
      <c r="E22" s="15">
        <v>0</v>
      </c>
      <c r="F22" s="16">
        <f t="shared" si="0"/>
        <v>0</v>
      </c>
    </row>
    <row r="23" spans="1:6" ht="38.25">
      <c r="A23" s="25" t="s">
        <v>195</v>
      </c>
      <c r="B23" s="7" t="s">
        <v>45</v>
      </c>
      <c r="C23" s="1" t="s">
        <v>18</v>
      </c>
      <c r="D23" s="8">
        <v>1</v>
      </c>
      <c r="E23" s="15">
        <v>0</v>
      </c>
      <c r="F23" s="16">
        <f t="shared" si="0"/>
        <v>0</v>
      </c>
    </row>
    <row r="24" spans="1:6" ht="38.25">
      <c r="A24" s="25" t="s">
        <v>23</v>
      </c>
      <c r="B24" s="7" t="s">
        <v>46</v>
      </c>
      <c r="C24" s="1" t="s">
        <v>18</v>
      </c>
      <c r="D24" s="8">
        <v>1</v>
      </c>
      <c r="E24" s="15">
        <v>0</v>
      </c>
      <c r="F24" s="16">
        <f t="shared" si="0"/>
        <v>0</v>
      </c>
    </row>
    <row r="25" spans="1:6" ht="25.5">
      <c r="A25" s="25" t="s">
        <v>27</v>
      </c>
      <c r="B25" s="7" t="s">
        <v>52</v>
      </c>
      <c r="C25" s="1" t="s">
        <v>18</v>
      </c>
      <c r="D25" s="8">
        <v>2</v>
      </c>
      <c r="E25" s="15">
        <v>0</v>
      </c>
      <c r="F25" s="16">
        <f t="shared" si="0"/>
        <v>0</v>
      </c>
    </row>
    <row r="26" spans="1:6" ht="28.5" customHeight="1">
      <c r="A26" s="25" t="s">
        <v>196</v>
      </c>
      <c r="B26" s="7" t="s">
        <v>53</v>
      </c>
      <c r="C26" s="1" t="s">
        <v>18</v>
      </c>
      <c r="D26" s="8">
        <v>2</v>
      </c>
      <c r="E26" s="15">
        <v>0</v>
      </c>
      <c r="F26" s="16">
        <f t="shared" si="0"/>
        <v>0</v>
      </c>
    </row>
    <row r="27" spans="1:6" ht="27.75" customHeight="1">
      <c r="A27" s="25" t="s">
        <v>28</v>
      </c>
      <c r="B27" s="7" t="s">
        <v>54</v>
      </c>
      <c r="C27" s="1" t="s">
        <v>18</v>
      </c>
      <c r="D27" s="8">
        <v>2</v>
      </c>
      <c r="E27" s="15">
        <v>0</v>
      </c>
      <c r="F27" s="15">
        <f t="shared" si="0"/>
        <v>0</v>
      </c>
    </row>
    <row r="28" spans="1:6" ht="38.25">
      <c r="A28" s="25" t="s">
        <v>29</v>
      </c>
      <c r="B28" s="7" t="s">
        <v>55</v>
      </c>
      <c r="C28" s="1" t="s">
        <v>18</v>
      </c>
      <c r="D28" s="8">
        <v>2</v>
      </c>
      <c r="E28" s="15">
        <v>0</v>
      </c>
      <c r="F28" s="15">
        <f t="shared" si="0"/>
        <v>0</v>
      </c>
    </row>
    <row r="29" spans="1:6" ht="25.5">
      <c r="A29" s="25" t="s">
        <v>30</v>
      </c>
      <c r="B29" s="7" t="s">
        <v>56</v>
      </c>
      <c r="C29" s="1" t="s">
        <v>18</v>
      </c>
      <c r="D29" s="8">
        <v>2</v>
      </c>
      <c r="E29" s="15">
        <v>0</v>
      </c>
      <c r="F29" s="15">
        <f t="shared" si="0"/>
        <v>0</v>
      </c>
    </row>
    <row r="30" spans="1:6" ht="18.75" customHeight="1">
      <c r="A30" s="39" t="s">
        <v>57</v>
      </c>
      <c r="B30" s="40"/>
      <c r="C30" s="40"/>
      <c r="D30" s="40"/>
      <c r="E30" s="40"/>
      <c r="F30" s="41"/>
    </row>
    <row r="31" spans="1:6" ht="38.25">
      <c r="A31" s="25" t="s">
        <v>14</v>
      </c>
      <c r="B31" s="7" t="s">
        <v>61</v>
      </c>
      <c r="C31" s="1" t="s">
        <v>18</v>
      </c>
      <c r="D31" s="8">
        <v>2</v>
      </c>
      <c r="E31" s="15">
        <v>0</v>
      </c>
      <c r="F31" s="15">
        <f>D31*E31</f>
        <v>0</v>
      </c>
    </row>
    <row r="32" spans="1:6" ht="25.5">
      <c r="A32" s="25" t="s">
        <v>17</v>
      </c>
      <c r="B32" s="7" t="s">
        <v>62</v>
      </c>
      <c r="C32" s="1" t="s">
        <v>18</v>
      </c>
      <c r="D32" s="8">
        <v>2</v>
      </c>
      <c r="E32" s="15">
        <v>0</v>
      </c>
      <c r="F32" s="15">
        <f>D32*E32</f>
        <v>0</v>
      </c>
    </row>
    <row r="33" spans="1:6" ht="16.5" customHeight="1">
      <c r="A33" s="39" t="s">
        <v>63</v>
      </c>
      <c r="B33" s="40"/>
      <c r="C33" s="40"/>
      <c r="D33" s="40"/>
      <c r="E33" s="40"/>
      <c r="F33" s="41"/>
    </row>
    <row r="34" spans="1:6" ht="38.25">
      <c r="A34" s="25" t="s">
        <v>14</v>
      </c>
      <c r="B34" s="7" t="s">
        <v>64</v>
      </c>
      <c r="C34" s="1" t="s">
        <v>18</v>
      </c>
      <c r="D34" s="8">
        <v>1</v>
      </c>
      <c r="E34" s="15">
        <v>0</v>
      </c>
      <c r="F34" s="15">
        <f aca="true" t="shared" si="1" ref="F34:F40">D34*E34</f>
        <v>0</v>
      </c>
    </row>
    <row r="35" spans="1:6" ht="38.25">
      <c r="A35" s="25" t="s">
        <v>17</v>
      </c>
      <c r="B35" s="7" t="s">
        <v>65</v>
      </c>
      <c r="C35" s="1" t="s">
        <v>18</v>
      </c>
      <c r="D35" s="8">
        <v>1</v>
      </c>
      <c r="E35" s="15">
        <v>0</v>
      </c>
      <c r="F35" s="15">
        <f t="shared" si="1"/>
        <v>0</v>
      </c>
    </row>
    <row r="36" spans="1:6" ht="25.5">
      <c r="A36" s="25" t="s">
        <v>19</v>
      </c>
      <c r="B36" s="7" t="s">
        <v>66</v>
      </c>
      <c r="C36" s="1" t="s">
        <v>18</v>
      </c>
      <c r="D36" s="8">
        <v>1</v>
      </c>
      <c r="E36" s="15">
        <v>0</v>
      </c>
      <c r="F36" s="15">
        <f t="shared" si="1"/>
        <v>0</v>
      </c>
    </row>
    <row r="37" spans="1:6" ht="38.25">
      <c r="A37" s="25" t="s">
        <v>21</v>
      </c>
      <c r="B37" s="7" t="s">
        <v>67</v>
      </c>
      <c r="C37" s="1" t="s">
        <v>18</v>
      </c>
      <c r="D37" s="8">
        <v>2</v>
      </c>
      <c r="E37" s="15">
        <v>0</v>
      </c>
      <c r="F37" s="15">
        <f t="shared" si="1"/>
        <v>0</v>
      </c>
    </row>
    <row r="38" spans="1:6" ht="29.25" customHeight="1">
      <c r="A38" s="25" t="s">
        <v>195</v>
      </c>
      <c r="B38" s="7" t="s">
        <v>68</v>
      </c>
      <c r="C38" s="1" t="s">
        <v>18</v>
      </c>
      <c r="D38" s="8">
        <v>2</v>
      </c>
      <c r="E38" s="15">
        <v>0</v>
      </c>
      <c r="F38" s="15">
        <f t="shared" si="1"/>
        <v>0</v>
      </c>
    </row>
    <row r="39" spans="1:6" ht="38.25">
      <c r="A39" s="25" t="s">
        <v>23</v>
      </c>
      <c r="B39" s="7" t="s">
        <v>69</v>
      </c>
      <c r="C39" s="1" t="s">
        <v>18</v>
      </c>
      <c r="D39" s="8">
        <v>2</v>
      </c>
      <c r="E39" s="15">
        <v>0</v>
      </c>
      <c r="F39" s="15">
        <f t="shared" si="1"/>
        <v>0</v>
      </c>
    </row>
    <row r="40" spans="1:6" ht="38.25">
      <c r="A40" s="25" t="s">
        <v>27</v>
      </c>
      <c r="B40" s="7" t="s">
        <v>70</v>
      </c>
      <c r="C40" s="1" t="s">
        <v>18</v>
      </c>
      <c r="D40" s="8">
        <v>2</v>
      </c>
      <c r="E40" s="15">
        <v>0</v>
      </c>
      <c r="F40" s="15">
        <f t="shared" si="1"/>
        <v>0</v>
      </c>
    </row>
    <row r="41" spans="1:6" ht="12.75">
      <c r="A41" s="56" t="s">
        <v>71</v>
      </c>
      <c r="B41" s="57"/>
      <c r="C41" s="57"/>
      <c r="D41" s="57"/>
      <c r="E41" s="57"/>
      <c r="F41" s="58"/>
    </row>
    <row r="42" spans="1:6" ht="25.5">
      <c r="A42" s="25" t="s">
        <v>14</v>
      </c>
      <c r="B42" s="7" t="s">
        <v>72</v>
      </c>
      <c r="C42" s="1" t="s">
        <v>18</v>
      </c>
      <c r="D42" s="8">
        <v>1</v>
      </c>
      <c r="E42" s="15">
        <v>0</v>
      </c>
      <c r="F42" s="15">
        <f aca="true" t="shared" si="2" ref="F42:F47">D42*E42</f>
        <v>0</v>
      </c>
    </row>
    <row r="43" spans="1:6" ht="25.5">
      <c r="A43" s="25" t="s">
        <v>17</v>
      </c>
      <c r="B43" s="7" t="s">
        <v>73</v>
      </c>
      <c r="C43" s="1" t="s">
        <v>18</v>
      </c>
      <c r="D43" s="8">
        <v>1</v>
      </c>
      <c r="E43" s="15">
        <v>0</v>
      </c>
      <c r="F43" s="15">
        <f t="shared" si="2"/>
        <v>0</v>
      </c>
    </row>
    <row r="44" spans="1:6" ht="25.5">
      <c r="A44" s="25" t="s">
        <v>19</v>
      </c>
      <c r="B44" s="7" t="s">
        <v>74</v>
      </c>
      <c r="C44" s="1" t="s">
        <v>18</v>
      </c>
      <c r="D44" s="8">
        <v>1</v>
      </c>
      <c r="E44" s="15">
        <v>0</v>
      </c>
      <c r="F44" s="15">
        <f t="shared" si="2"/>
        <v>0</v>
      </c>
    </row>
    <row r="45" spans="1:6" ht="38.25">
      <c r="A45" s="25" t="s">
        <v>21</v>
      </c>
      <c r="B45" s="7" t="s">
        <v>75</v>
      </c>
      <c r="C45" s="1" t="s">
        <v>18</v>
      </c>
      <c r="D45" s="8">
        <v>1</v>
      </c>
      <c r="E45" s="15">
        <v>0</v>
      </c>
      <c r="F45" s="15">
        <f t="shared" si="2"/>
        <v>0</v>
      </c>
    </row>
    <row r="46" spans="1:6" ht="38.25">
      <c r="A46" s="25" t="s">
        <v>195</v>
      </c>
      <c r="B46" s="7" t="s">
        <v>76</v>
      </c>
      <c r="C46" s="1" t="s">
        <v>18</v>
      </c>
      <c r="D46" s="8">
        <v>1</v>
      </c>
      <c r="E46" s="15">
        <v>0</v>
      </c>
      <c r="F46" s="15">
        <f t="shared" si="2"/>
        <v>0</v>
      </c>
    </row>
    <row r="47" spans="1:6" ht="38.25">
      <c r="A47" s="25" t="s">
        <v>23</v>
      </c>
      <c r="B47" s="7" t="s">
        <v>77</v>
      </c>
      <c r="C47" s="1" t="s">
        <v>18</v>
      </c>
      <c r="D47" s="8">
        <v>1</v>
      </c>
      <c r="E47" s="15">
        <v>0</v>
      </c>
      <c r="F47" s="15">
        <f t="shared" si="2"/>
        <v>0</v>
      </c>
    </row>
    <row r="48" spans="1:6" ht="12.75">
      <c r="A48" s="53" t="s">
        <v>78</v>
      </c>
      <c r="B48" s="54"/>
      <c r="C48" s="54"/>
      <c r="D48" s="54"/>
      <c r="E48" s="54"/>
      <c r="F48" s="55"/>
    </row>
    <row r="49" spans="1:6" ht="12.75">
      <c r="A49" s="37" t="s">
        <v>79</v>
      </c>
      <c r="B49" s="49"/>
      <c r="C49" s="2"/>
      <c r="D49" s="11"/>
      <c r="E49" s="17"/>
      <c r="F49" s="23"/>
    </row>
    <row r="50" spans="1:6" ht="12.75">
      <c r="A50" s="25" t="s">
        <v>14</v>
      </c>
      <c r="B50" s="7" t="s">
        <v>80</v>
      </c>
      <c r="C50" s="1" t="s">
        <v>18</v>
      </c>
      <c r="D50" s="8">
        <v>1</v>
      </c>
      <c r="E50" s="15">
        <v>0</v>
      </c>
      <c r="F50" s="15">
        <f>D50*E50</f>
        <v>0</v>
      </c>
    </row>
    <row r="51" spans="1:6" ht="16.5" customHeight="1">
      <c r="A51" s="37" t="s">
        <v>81</v>
      </c>
      <c r="B51" s="38"/>
      <c r="C51" s="2"/>
      <c r="D51" s="11"/>
      <c r="E51" s="17"/>
      <c r="F51" s="28"/>
    </row>
    <row r="52" spans="1:6" ht="38.25">
      <c r="A52" s="25" t="s">
        <v>14</v>
      </c>
      <c r="B52" s="9" t="s">
        <v>82</v>
      </c>
      <c r="C52" s="3" t="s">
        <v>18</v>
      </c>
      <c r="D52" s="10">
        <v>1</v>
      </c>
      <c r="E52" s="18">
        <v>0</v>
      </c>
      <c r="F52" s="18">
        <f>D52*E52</f>
        <v>0</v>
      </c>
    </row>
    <row r="53" spans="1:6" ht="12.75">
      <c r="A53" s="37" t="s">
        <v>83</v>
      </c>
      <c r="B53" s="38"/>
      <c r="C53" s="20"/>
      <c r="D53" s="21"/>
      <c r="E53" s="22"/>
      <c r="F53" s="23"/>
    </row>
    <row r="54" spans="1:6" ht="25.5">
      <c r="A54" s="25" t="s">
        <v>14</v>
      </c>
      <c r="B54" s="7" t="s">
        <v>84</v>
      </c>
      <c r="C54" s="1" t="s">
        <v>86</v>
      </c>
      <c r="D54" s="8">
        <v>5</v>
      </c>
      <c r="E54" s="15">
        <v>0</v>
      </c>
      <c r="F54" s="15">
        <f>D54*E54</f>
        <v>0</v>
      </c>
    </row>
    <row r="55" spans="1:6" ht="12.75">
      <c r="A55" s="25" t="s">
        <v>17</v>
      </c>
      <c r="B55" s="7" t="s">
        <v>85</v>
      </c>
      <c r="C55" s="1" t="s">
        <v>18</v>
      </c>
      <c r="D55" s="8">
        <v>2</v>
      </c>
      <c r="E55" s="15">
        <v>0</v>
      </c>
      <c r="F55" s="15">
        <f>D55*E55</f>
        <v>0</v>
      </c>
    </row>
    <row r="56" spans="1:6" ht="12.75">
      <c r="A56" s="37" t="s">
        <v>87</v>
      </c>
      <c r="B56" s="38"/>
      <c r="C56" s="2"/>
      <c r="D56" s="11"/>
      <c r="E56" s="17"/>
      <c r="F56" s="23"/>
    </row>
    <row r="57" spans="1:6" ht="25.5">
      <c r="A57" s="25" t="s">
        <v>14</v>
      </c>
      <c r="B57" s="7" t="s">
        <v>88</v>
      </c>
      <c r="C57" s="1" t="s">
        <v>18</v>
      </c>
      <c r="D57" s="8">
        <v>2</v>
      </c>
      <c r="E57" s="15">
        <v>0</v>
      </c>
      <c r="F57" s="15">
        <f>D57*E57</f>
        <v>0</v>
      </c>
    </row>
    <row r="58" spans="1:6" ht="12.75">
      <c r="A58" s="25" t="s">
        <v>17</v>
      </c>
      <c r="B58" s="9" t="s">
        <v>85</v>
      </c>
      <c r="C58" s="3" t="s">
        <v>18</v>
      </c>
      <c r="D58" s="10">
        <v>1</v>
      </c>
      <c r="E58" s="18">
        <v>0</v>
      </c>
      <c r="F58" s="18">
        <f>D58*E58</f>
        <v>0</v>
      </c>
    </row>
    <row r="59" spans="1:6" ht="12.75">
      <c r="A59" s="37" t="s">
        <v>89</v>
      </c>
      <c r="B59" s="38"/>
      <c r="C59" s="20"/>
      <c r="D59" s="21"/>
      <c r="E59" s="22"/>
      <c r="F59" s="23"/>
    </row>
    <row r="60" spans="1:6" ht="38.25">
      <c r="A60" s="25" t="s">
        <v>14</v>
      </c>
      <c r="B60" s="7" t="s">
        <v>90</v>
      </c>
      <c r="C60" s="1" t="s">
        <v>18</v>
      </c>
      <c r="D60" s="8">
        <v>1</v>
      </c>
      <c r="E60" s="15">
        <v>0</v>
      </c>
      <c r="F60" s="15">
        <f>D60*E60</f>
        <v>0</v>
      </c>
    </row>
    <row r="61" spans="1:6" ht="25.5">
      <c r="A61" s="25" t="s">
        <v>17</v>
      </c>
      <c r="B61" s="7" t="s">
        <v>91</v>
      </c>
      <c r="C61" s="1" t="s">
        <v>25</v>
      </c>
      <c r="D61" s="8">
        <v>1</v>
      </c>
      <c r="E61" s="15">
        <v>0</v>
      </c>
      <c r="F61" s="15">
        <f>D61*E61</f>
        <v>0</v>
      </c>
    </row>
    <row r="62" spans="1:6" ht="12.75">
      <c r="A62" s="37" t="s">
        <v>92</v>
      </c>
      <c r="B62" s="38"/>
      <c r="C62" s="2"/>
      <c r="D62" s="11"/>
      <c r="E62" s="17"/>
      <c r="F62" s="23"/>
    </row>
    <row r="63" spans="1:6" ht="25.5">
      <c r="A63" s="25" t="s">
        <v>14</v>
      </c>
      <c r="B63" s="7" t="s">
        <v>93</v>
      </c>
      <c r="C63" s="1" t="s">
        <v>18</v>
      </c>
      <c r="D63" s="8">
        <v>1</v>
      </c>
      <c r="E63" s="15">
        <v>0</v>
      </c>
      <c r="F63" s="15">
        <f>D63*E63</f>
        <v>0</v>
      </c>
    </row>
    <row r="64" spans="1:6" ht="25.5">
      <c r="A64" s="25" t="s">
        <v>17</v>
      </c>
      <c r="B64" s="7" t="s">
        <v>94</v>
      </c>
      <c r="C64" s="1" t="s">
        <v>18</v>
      </c>
      <c r="D64" s="8">
        <v>1</v>
      </c>
      <c r="E64" s="15">
        <v>0</v>
      </c>
      <c r="F64" s="15">
        <f>D64*E64</f>
        <v>0</v>
      </c>
    </row>
    <row r="65" spans="1:6" ht="25.5">
      <c r="A65" s="25" t="s">
        <v>19</v>
      </c>
      <c r="B65" s="7" t="s">
        <v>95</v>
      </c>
      <c r="C65" s="1" t="s">
        <v>18</v>
      </c>
      <c r="D65" s="8">
        <v>1</v>
      </c>
      <c r="E65" s="15">
        <v>0</v>
      </c>
      <c r="F65" s="15">
        <f>D65*E65</f>
        <v>0</v>
      </c>
    </row>
    <row r="66" spans="1:6" ht="12.75">
      <c r="A66" s="37" t="s">
        <v>96</v>
      </c>
      <c r="B66" s="38"/>
      <c r="C66" s="2"/>
      <c r="D66" s="11"/>
      <c r="E66" s="17"/>
      <c r="F66" s="23"/>
    </row>
    <row r="67" spans="1:6" ht="38.25">
      <c r="A67" s="25" t="s">
        <v>14</v>
      </c>
      <c r="B67" s="7" t="s">
        <v>97</v>
      </c>
      <c r="C67" s="1" t="s">
        <v>86</v>
      </c>
      <c r="D67" s="8">
        <v>5</v>
      </c>
      <c r="E67" s="15">
        <v>0</v>
      </c>
      <c r="F67" s="15">
        <f aca="true" t="shared" si="3" ref="F67:F73">D67*E67</f>
        <v>0</v>
      </c>
    </row>
    <row r="68" spans="1:6" ht="38.25">
      <c r="A68" s="25" t="s">
        <v>17</v>
      </c>
      <c r="B68" s="7" t="s">
        <v>98</v>
      </c>
      <c r="C68" s="1" t="s">
        <v>86</v>
      </c>
      <c r="D68" s="8">
        <v>5</v>
      </c>
      <c r="E68" s="15">
        <v>0</v>
      </c>
      <c r="F68" s="15">
        <f t="shared" si="3"/>
        <v>0</v>
      </c>
    </row>
    <row r="69" spans="1:6" ht="25.5">
      <c r="A69" s="25" t="s">
        <v>19</v>
      </c>
      <c r="B69" s="7" t="s">
        <v>99</v>
      </c>
      <c r="C69" s="1" t="s">
        <v>25</v>
      </c>
      <c r="D69" s="8">
        <v>1</v>
      </c>
      <c r="E69" s="15">
        <v>0</v>
      </c>
      <c r="F69" s="15">
        <f t="shared" si="3"/>
        <v>0</v>
      </c>
    </row>
    <row r="70" spans="1:6" ht="12.75">
      <c r="A70" s="25" t="s">
        <v>21</v>
      </c>
      <c r="B70" s="7" t="s">
        <v>100</v>
      </c>
      <c r="C70" s="1" t="s">
        <v>25</v>
      </c>
      <c r="D70" s="8">
        <v>1</v>
      </c>
      <c r="E70" s="15">
        <v>0</v>
      </c>
      <c r="F70" s="15">
        <f t="shared" si="3"/>
        <v>0</v>
      </c>
    </row>
    <row r="71" spans="1:6" ht="25.5">
      <c r="A71" s="25" t="s">
        <v>195</v>
      </c>
      <c r="B71" s="7" t="s">
        <v>101</v>
      </c>
      <c r="C71" s="7" t="s">
        <v>25</v>
      </c>
      <c r="D71" s="12">
        <v>4</v>
      </c>
      <c r="E71" s="19">
        <v>0</v>
      </c>
      <c r="F71" s="19">
        <f t="shared" si="3"/>
        <v>0</v>
      </c>
    </row>
    <row r="72" spans="1:6" ht="25.5">
      <c r="A72" s="25" t="s">
        <v>23</v>
      </c>
      <c r="B72" s="7" t="s">
        <v>102</v>
      </c>
      <c r="C72" s="1" t="s">
        <v>86</v>
      </c>
      <c r="D72" s="8">
        <v>5</v>
      </c>
      <c r="E72" s="15">
        <v>0</v>
      </c>
      <c r="F72" s="15">
        <f t="shared" si="3"/>
        <v>0</v>
      </c>
    </row>
    <row r="73" spans="1:6" ht="38.25">
      <c r="A73" s="25" t="s">
        <v>27</v>
      </c>
      <c r="B73" s="7" t="s">
        <v>103</v>
      </c>
      <c r="C73" s="1" t="s">
        <v>104</v>
      </c>
      <c r="D73" s="8">
        <v>1</v>
      </c>
      <c r="E73" s="15">
        <v>0</v>
      </c>
      <c r="F73" s="15">
        <f t="shared" si="3"/>
        <v>0</v>
      </c>
    </row>
    <row r="74" spans="1:6" ht="18" customHeight="1">
      <c r="A74" s="37" t="s">
        <v>105</v>
      </c>
      <c r="B74" s="38"/>
      <c r="C74" s="2"/>
      <c r="D74" s="11"/>
      <c r="E74" s="17"/>
      <c r="F74" s="23"/>
    </row>
    <row r="75" spans="1:6" ht="25.5">
      <c r="A75" s="25" t="s">
        <v>14</v>
      </c>
      <c r="B75" s="7" t="s">
        <v>106</v>
      </c>
      <c r="C75" s="1" t="s">
        <v>104</v>
      </c>
      <c r="D75" s="8">
        <v>2</v>
      </c>
      <c r="E75" s="15">
        <v>0</v>
      </c>
      <c r="F75" s="15">
        <f aca="true" t="shared" si="4" ref="F75:F108">D75*E75</f>
        <v>0</v>
      </c>
    </row>
    <row r="76" spans="1:6" ht="25.5">
      <c r="A76" s="25" t="s">
        <v>17</v>
      </c>
      <c r="B76" s="7" t="s">
        <v>107</v>
      </c>
      <c r="C76" s="1" t="s">
        <v>104</v>
      </c>
      <c r="D76" s="8">
        <v>2</v>
      </c>
      <c r="E76" s="15">
        <v>0</v>
      </c>
      <c r="F76" s="15">
        <f t="shared" si="4"/>
        <v>0</v>
      </c>
    </row>
    <row r="77" spans="1:6" ht="25.5">
      <c r="A77" s="25" t="s">
        <v>19</v>
      </c>
      <c r="B77" s="7" t="s">
        <v>108</v>
      </c>
      <c r="C77" s="1" t="s">
        <v>86</v>
      </c>
      <c r="D77" s="8">
        <v>2</v>
      </c>
      <c r="E77" s="15">
        <v>0</v>
      </c>
      <c r="F77" s="15">
        <f t="shared" si="4"/>
        <v>0</v>
      </c>
    </row>
    <row r="78" spans="1:6" ht="51">
      <c r="A78" s="25" t="s">
        <v>21</v>
      </c>
      <c r="B78" s="7" t="s">
        <v>121</v>
      </c>
      <c r="C78" s="1" t="s">
        <v>86</v>
      </c>
      <c r="D78" s="8">
        <v>2</v>
      </c>
      <c r="E78" s="15">
        <v>0</v>
      </c>
      <c r="F78" s="15">
        <f t="shared" si="4"/>
        <v>0</v>
      </c>
    </row>
    <row r="79" spans="1:6" ht="51">
      <c r="A79" s="25" t="s">
        <v>195</v>
      </c>
      <c r="B79" s="7" t="s">
        <v>120</v>
      </c>
      <c r="C79" s="1" t="s">
        <v>86</v>
      </c>
      <c r="D79" s="8">
        <v>2</v>
      </c>
      <c r="E79" s="15">
        <v>0</v>
      </c>
      <c r="F79" s="15">
        <f t="shared" si="4"/>
        <v>0</v>
      </c>
    </row>
    <row r="80" spans="1:6" ht="27" customHeight="1">
      <c r="A80" s="25" t="s">
        <v>23</v>
      </c>
      <c r="B80" s="7" t="s">
        <v>109</v>
      </c>
      <c r="C80" s="1" t="s">
        <v>86</v>
      </c>
      <c r="D80" s="8">
        <v>2</v>
      </c>
      <c r="E80" s="15">
        <v>0</v>
      </c>
      <c r="F80" s="15">
        <f t="shared" si="4"/>
        <v>0</v>
      </c>
    </row>
    <row r="81" spans="1:6" ht="25.5">
      <c r="A81" s="25" t="s">
        <v>27</v>
      </c>
      <c r="B81" s="7" t="s">
        <v>110</v>
      </c>
      <c r="C81" s="1" t="s">
        <v>86</v>
      </c>
      <c r="D81" s="8">
        <v>5</v>
      </c>
      <c r="E81" s="15">
        <v>0</v>
      </c>
      <c r="F81" s="15">
        <f t="shared" si="4"/>
        <v>0</v>
      </c>
    </row>
    <row r="82" spans="1:6" ht="25.5">
      <c r="A82" s="25" t="s">
        <v>196</v>
      </c>
      <c r="B82" s="7" t="s">
        <v>111</v>
      </c>
      <c r="C82" s="1" t="s">
        <v>86</v>
      </c>
      <c r="D82" s="8">
        <v>5</v>
      </c>
      <c r="E82" s="15">
        <v>0</v>
      </c>
      <c r="F82" s="15">
        <f t="shared" si="4"/>
        <v>0</v>
      </c>
    </row>
    <row r="83" spans="1:6" ht="25.5" customHeight="1">
      <c r="A83" s="25" t="s">
        <v>28</v>
      </c>
      <c r="B83" s="7" t="s">
        <v>112</v>
      </c>
      <c r="C83" s="1" t="s">
        <v>86</v>
      </c>
      <c r="D83" s="8">
        <v>5</v>
      </c>
      <c r="E83" s="15">
        <v>0</v>
      </c>
      <c r="F83" s="15">
        <f t="shared" si="4"/>
        <v>0</v>
      </c>
    </row>
    <row r="84" spans="1:6" ht="27.75" customHeight="1">
      <c r="A84" s="25" t="s">
        <v>29</v>
      </c>
      <c r="B84" s="7" t="s">
        <v>113</v>
      </c>
      <c r="C84" s="1" t="s">
        <v>86</v>
      </c>
      <c r="D84" s="8">
        <v>5</v>
      </c>
      <c r="E84" s="15">
        <v>0</v>
      </c>
      <c r="F84" s="15">
        <f t="shared" si="4"/>
        <v>0</v>
      </c>
    </row>
    <row r="85" spans="1:6" ht="26.25" customHeight="1">
      <c r="A85" s="25" t="s">
        <v>30</v>
      </c>
      <c r="B85" s="7" t="s">
        <v>114</v>
      </c>
      <c r="C85" s="1" t="s">
        <v>86</v>
      </c>
      <c r="D85" s="8">
        <v>5</v>
      </c>
      <c r="E85" s="15">
        <v>0</v>
      </c>
      <c r="F85" s="15">
        <f t="shared" si="4"/>
        <v>0</v>
      </c>
    </row>
    <row r="86" spans="1:6" ht="27" customHeight="1">
      <c r="A86" s="25" t="s">
        <v>197</v>
      </c>
      <c r="B86" s="7" t="s">
        <v>115</v>
      </c>
      <c r="C86" s="1" t="s">
        <v>86</v>
      </c>
      <c r="D86" s="8">
        <v>5</v>
      </c>
      <c r="E86" s="15">
        <v>0</v>
      </c>
      <c r="F86" s="15">
        <f t="shared" si="4"/>
        <v>0</v>
      </c>
    </row>
    <row r="87" spans="1:6" ht="25.5">
      <c r="A87" s="25" t="s">
        <v>198</v>
      </c>
      <c r="B87" s="7" t="s">
        <v>116</v>
      </c>
      <c r="C87" s="1" t="s">
        <v>86</v>
      </c>
      <c r="D87" s="8">
        <v>5</v>
      </c>
      <c r="E87" s="15">
        <v>0</v>
      </c>
      <c r="F87" s="15">
        <f t="shared" si="4"/>
        <v>0</v>
      </c>
    </row>
    <row r="88" spans="1:6" ht="25.5">
      <c r="A88" s="25" t="s">
        <v>31</v>
      </c>
      <c r="B88" s="7" t="s">
        <v>117</v>
      </c>
      <c r="C88" s="1" t="s">
        <v>86</v>
      </c>
      <c r="D88" s="8">
        <v>5</v>
      </c>
      <c r="E88" s="15">
        <v>0</v>
      </c>
      <c r="F88" s="15">
        <f t="shared" si="4"/>
        <v>0</v>
      </c>
    </row>
    <row r="89" spans="1:6" ht="25.5">
      <c r="A89" s="25" t="s">
        <v>32</v>
      </c>
      <c r="B89" s="7" t="s">
        <v>118</v>
      </c>
      <c r="C89" s="1" t="s">
        <v>18</v>
      </c>
      <c r="D89" s="8">
        <v>6</v>
      </c>
      <c r="E89" s="15">
        <v>0</v>
      </c>
      <c r="F89" s="15">
        <f t="shared" si="4"/>
        <v>0</v>
      </c>
    </row>
    <row r="90" spans="1:6" ht="25.5">
      <c r="A90" s="25" t="s">
        <v>33</v>
      </c>
      <c r="B90" s="7" t="s">
        <v>119</v>
      </c>
      <c r="C90" s="1" t="s">
        <v>18</v>
      </c>
      <c r="D90" s="8">
        <v>5</v>
      </c>
      <c r="E90" s="15">
        <v>0</v>
      </c>
      <c r="F90" s="15">
        <f t="shared" si="4"/>
        <v>0</v>
      </c>
    </row>
    <row r="91" spans="1:6" ht="25.5">
      <c r="A91" s="25" t="s">
        <v>199</v>
      </c>
      <c r="B91" s="7" t="s">
        <v>122</v>
      </c>
      <c r="C91" s="1" t="s">
        <v>18</v>
      </c>
      <c r="D91" s="8">
        <v>5</v>
      </c>
      <c r="E91" s="15">
        <v>0</v>
      </c>
      <c r="F91" s="15">
        <f t="shared" si="4"/>
        <v>0</v>
      </c>
    </row>
    <row r="92" spans="1:6" ht="25.5">
      <c r="A92" s="25" t="s">
        <v>200</v>
      </c>
      <c r="B92" s="7" t="s">
        <v>123</v>
      </c>
      <c r="C92" s="1" t="s">
        <v>18</v>
      </c>
      <c r="D92" s="8">
        <v>5</v>
      </c>
      <c r="E92" s="15">
        <v>0</v>
      </c>
      <c r="F92" s="15">
        <f t="shared" si="4"/>
        <v>0</v>
      </c>
    </row>
    <row r="93" spans="1:6" ht="30" customHeight="1">
      <c r="A93" s="25" t="s">
        <v>40</v>
      </c>
      <c r="B93" s="7" t="s">
        <v>124</v>
      </c>
      <c r="C93" s="1" t="s">
        <v>86</v>
      </c>
      <c r="D93" s="8">
        <v>5</v>
      </c>
      <c r="E93" s="15">
        <v>0</v>
      </c>
      <c r="F93" s="15">
        <f t="shared" si="4"/>
        <v>0</v>
      </c>
    </row>
    <row r="94" spans="1:6" ht="38.25">
      <c r="A94" s="25" t="s">
        <v>41</v>
      </c>
      <c r="B94" s="7" t="s">
        <v>125</v>
      </c>
      <c r="C94" s="1" t="s">
        <v>194</v>
      </c>
      <c r="D94" s="8">
        <v>5</v>
      </c>
      <c r="E94" s="15">
        <v>0</v>
      </c>
      <c r="F94" s="15">
        <f t="shared" si="4"/>
        <v>0</v>
      </c>
    </row>
    <row r="95" spans="1:6" ht="42.75" customHeight="1">
      <c r="A95" s="25" t="s">
        <v>42</v>
      </c>
      <c r="B95" s="7" t="s">
        <v>126</v>
      </c>
      <c r="C95" s="1" t="s">
        <v>194</v>
      </c>
      <c r="D95" s="8">
        <v>5</v>
      </c>
      <c r="E95" s="15">
        <v>0</v>
      </c>
      <c r="F95" s="15">
        <f t="shared" si="4"/>
        <v>0</v>
      </c>
    </row>
    <row r="96" spans="1:6" ht="38.25">
      <c r="A96" s="25" t="s">
        <v>47</v>
      </c>
      <c r="B96" s="7" t="s">
        <v>127</v>
      </c>
      <c r="C96" s="1" t="s">
        <v>194</v>
      </c>
      <c r="D96" s="8">
        <v>5</v>
      </c>
      <c r="E96" s="15">
        <v>0</v>
      </c>
      <c r="F96" s="15">
        <f t="shared" si="4"/>
        <v>0</v>
      </c>
    </row>
    <row r="97" spans="1:6" ht="12.75">
      <c r="A97" s="25" t="s">
        <v>48</v>
      </c>
      <c r="B97" s="7" t="s">
        <v>128</v>
      </c>
      <c r="C97" s="1" t="s">
        <v>129</v>
      </c>
      <c r="D97" s="8">
        <v>1</v>
      </c>
      <c r="E97" s="15">
        <v>0</v>
      </c>
      <c r="F97" s="15">
        <f t="shared" si="4"/>
        <v>0</v>
      </c>
    </row>
    <row r="98" spans="1:6" ht="25.5">
      <c r="A98" s="25" t="s">
        <v>49</v>
      </c>
      <c r="B98" s="7" t="s">
        <v>130</v>
      </c>
      <c r="C98" s="7" t="s">
        <v>129</v>
      </c>
      <c r="D98" s="12">
        <v>1</v>
      </c>
      <c r="E98" s="19">
        <v>0</v>
      </c>
      <c r="F98" s="19">
        <f t="shared" si="4"/>
        <v>0</v>
      </c>
    </row>
    <row r="99" spans="1:6" ht="25.5">
      <c r="A99" s="25" t="s">
        <v>50</v>
      </c>
      <c r="B99" s="7" t="s">
        <v>131</v>
      </c>
      <c r="C99" s="7" t="s">
        <v>129</v>
      </c>
      <c r="D99" s="12">
        <v>1</v>
      </c>
      <c r="E99" s="19">
        <v>0</v>
      </c>
      <c r="F99" s="19">
        <f t="shared" si="4"/>
        <v>0</v>
      </c>
    </row>
    <row r="100" spans="1:6" ht="27" customHeight="1">
      <c r="A100" s="25" t="s">
        <v>51</v>
      </c>
      <c r="B100" s="7" t="s">
        <v>132</v>
      </c>
      <c r="C100" s="1" t="s">
        <v>18</v>
      </c>
      <c r="D100" s="8">
        <v>1</v>
      </c>
      <c r="E100" s="15">
        <v>0</v>
      </c>
      <c r="F100" s="15">
        <f t="shared" si="4"/>
        <v>0</v>
      </c>
    </row>
    <row r="101" spans="1:6" ht="44.25" customHeight="1">
      <c r="A101" s="25" t="s">
        <v>201</v>
      </c>
      <c r="B101" s="7" t="s">
        <v>133</v>
      </c>
      <c r="C101" s="1" t="s">
        <v>18</v>
      </c>
      <c r="D101" s="8">
        <v>1</v>
      </c>
      <c r="E101" s="15">
        <v>0</v>
      </c>
      <c r="F101" s="15">
        <f t="shared" si="4"/>
        <v>0</v>
      </c>
    </row>
    <row r="102" spans="1:6" ht="42.75" customHeight="1">
      <c r="A102" s="25" t="s">
        <v>202</v>
      </c>
      <c r="B102" s="7" t="s">
        <v>134</v>
      </c>
      <c r="C102" s="1" t="s">
        <v>86</v>
      </c>
      <c r="D102" s="8">
        <v>10</v>
      </c>
      <c r="E102" s="15">
        <v>0</v>
      </c>
      <c r="F102" s="15">
        <f t="shared" si="4"/>
        <v>0</v>
      </c>
    </row>
    <row r="103" spans="1:6" ht="38.25">
      <c r="A103" s="25" t="s">
        <v>203</v>
      </c>
      <c r="B103" s="7" t="s">
        <v>135</v>
      </c>
      <c r="C103" s="1" t="s">
        <v>86</v>
      </c>
      <c r="D103" s="8">
        <v>5</v>
      </c>
      <c r="E103" s="15">
        <v>0</v>
      </c>
      <c r="F103" s="15">
        <f t="shared" si="4"/>
        <v>0</v>
      </c>
    </row>
    <row r="104" spans="1:6" ht="25.5">
      <c r="A104" s="25" t="s">
        <v>204</v>
      </c>
      <c r="B104" s="7" t="s">
        <v>136</v>
      </c>
      <c r="C104" s="1" t="s">
        <v>86</v>
      </c>
      <c r="D104" s="8">
        <v>5</v>
      </c>
      <c r="E104" s="15">
        <v>0</v>
      </c>
      <c r="F104" s="15">
        <f t="shared" si="4"/>
        <v>0</v>
      </c>
    </row>
    <row r="105" spans="1:6" ht="25.5">
      <c r="A105" s="25" t="s">
        <v>58</v>
      </c>
      <c r="B105" s="7" t="s">
        <v>137</v>
      </c>
      <c r="C105" s="1" t="s">
        <v>18</v>
      </c>
      <c r="D105" s="8">
        <v>1</v>
      </c>
      <c r="E105" s="15">
        <v>0</v>
      </c>
      <c r="F105" s="15">
        <f t="shared" si="4"/>
        <v>0</v>
      </c>
    </row>
    <row r="106" spans="1:6" ht="12.75">
      <c r="A106" s="25" t="s">
        <v>59</v>
      </c>
      <c r="B106" s="7" t="s">
        <v>138</v>
      </c>
      <c r="C106" s="1" t="s">
        <v>139</v>
      </c>
      <c r="D106" s="8">
        <v>1</v>
      </c>
      <c r="E106" s="15">
        <v>0</v>
      </c>
      <c r="F106" s="15">
        <f t="shared" si="4"/>
        <v>0</v>
      </c>
    </row>
    <row r="107" spans="1:6" ht="29.25" customHeight="1">
      <c r="A107" s="25" t="s">
        <v>205</v>
      </c>
      <c r="B107" s="7" t="s">
        <v>140</v>
      </c>
      <c r="C107" s="1" t="s">
        <v>18</v>
      </c>
      <c r="D107" s="8">
        <v>1</v>
      </c>
      <c r="E107" s="15">
        <v>0</v>
      </c>
      <c r="F107" s="15">
        <f t="shared" si="4"/>
        <v>0</v>
      </c>
    </row>
    <row r="108" spans="1:6" ht="12.75">
      <c r="A108" s="25" t="s">
        <v>60</v>
      </c>
      <c r="B108" s="7" t="s">
        <v>141</v>
      </c>
      <c r="C108" s="1" t="s">
        <v>129</v>
      </c>
      <c r="D108" s="8">
        <v>1</v>
      </c>
      <c r="E108" s="15">
        <v>0</v>
      </c>
      <c r="F108" s="15">
        <f t="shared" si="4"/>
        <v>0</v>
      </c>
    </row>
    <row r="109" spans="1:6" ht="12.75">
      <c r="A109" s="37" t="s">
        <v>142</v>
      </c>
      <c r="B109" s="38"/>
      <c r="C109" s="2"/>
      <c r="D109" s="11"/>
      <c r="E109" s="17"/>
      <c r="F109" s="23"/>
    </row>
    <row r="110" spans="1:6" ht="25.5">
      <c r="A110" s="25" t="s">
        <v>14</v>
      </c>
      <c r="B110" s="7" t="s">
        <v>143</v>
      </c>
      <c r="C110" s="1" t="s">
        <v>86</v>
      </c>
      <c r="D110" s="8">
        <v>10</v>
      </c>
      <c r="E110" s="15">
        <v>0</v>
      </c>
      <c r="F110" s="15">
        <f>D110*E110</f>
        <v>0</v>
      </c>
    </row>
    <row r="111" spans="1:6" ht="38.25">
      <c r="A111" s="25" t="s">
        <v>17</v>
      </c>
      <c r="B111" s="7" t="s">
        <v>144</v>
      </c>
      <c r="C111" s="1" t="s">
        <v>18</v>
      </c>
      <c r="D111" s="8">
        <v>10</v>
      </c>
      <c r="E111" s="15">
        <v>0</v>
      </c>
      <c r="F111" s="15">
        <f>D111*E111</f>
        <v>0</v>
      </c>
    </row>
    <row r="112" spans="1:6" ht="38.25">
      <c r="A112" s="25" t="s">
        <v>19</v>
      </c>
      <c r="B112" s="7" t="s">
        <v>145</v>
      </c>
      <c r="C112" s="1" t="s">
        <v>18</v>
      </c>
      <c r="D112" s="8">
        <v>1</v>
      </c>
      <c r="E112" s="15">
        <v>0</v>
      </c>
      <c r="F112" s="15">
        <f>D112*E112</f>
        <v>0</v>
      </c>
    </row>
    <row r="113" spans="1:6" ht="25.5">
      <c r="A113" s="25" t="s">
        <v>21</v>
      </c>
      <c r="B113" s="7" t="s">
        <v>146</v>
      </c>
      <c r="C113" s="1" t="s">
        <v>18</v>
      </c>
      <c r="D113" s="8">
        <v>1</v>
      </c>
      <c r="E113" s="15">
        <v>0</v>
      </c>
      <c r="F113" s="15">
        <f>D113*E113</f>
        <v>0</v>
      </c>
    </row>
    <row r="114" spans="1:6" ht="12.75">
      <c r="A114" s="37" t="s">
        <v>147</v>
      </c>
      <c r="B114" s="38"/>
      <c r="C114" s="2"/>
      <c r="D114" s="11"/>
      <c r="E114" s="17"/>
      <c r="F114" s="23"/>
    </row>
    <row r="115" spans="1:6" ht="12.75">
      <c r="A115" s="25" t="s">
        <v>14</v>
      </c>
      <c r="B115" s="7" t="s">
        <v>148</v>
      </c>
      <c r="C115" s="1" t="s">
        <v>18</v>
      </c>
      <c r="D115" s="8">
        <v>1</v>
      </c>
      <c r="E115" s="15">
        <v>0</v>
      </c>
      <c r="F115" s="15">
        <f>D115*E115</f>
        <v>0</v>
      </c>
    </row>
    <row r="116" spans="1:6" ht="25.5">
      <c r="A116" s="25" t="s">
        <v>17</v>
      </c>
      <c r="B116" s="7" t="s">
        <v>149</v>
      </c>
      <c r="C116" s="1" t="s">
        <v>18</v>
      </c>
      <c r="D116" s="8">
        <v>1</v>
      </c>
      <c r="E116" s="15">
        <v>0</v>
      </c>
      <c r="F116" s="15">
        <f>D116*E116</f>
        <v>0</v>
      </c>
    </row>
    <row r="117" spans="1:6" ht="25.5">
      <c r="A117" s="25" t="s">
        <v>19</v>
      </c>
      <c r="B117" s="7" t="s">
        <v>150</v>
      </c>
      <c r="C117" s="1" t="s">
        <v>18</v>
      </c>
      <c r="D117" s="8">
        <v>1</v>
      </c>
      <c r="E117" s="15">
        <v>0</v>
      </c>
      <c r="F117" s="15">
        <f>D117*E117</f>
        <v>0</v>
      </c>
    </row>
    <row r="118" spans="1:6" ht="27.75" customHeight="1">
      <c r="A118" s="37" t="s">
        <v>151</v>
      </c>
      <c r="B118" s="38"/>
      <c r="C118" s="2"/>
      <c r="D118" s="11"/>
      <c r="E118" s="17"/>
      <c r="F118" s="23"/>
    </row>
    <row r="119" spans="1:6" ht="25.5">
      <c r="A119" s="25" t="s">
        <v>14</v>
      </c>
      <c r="B119" s="7" t="s">
        <v>152</v>
      </c>
      <c r="C119" s="1" t="s">
        <v>18</v>
      </c>
      <c r="D119" s="8">
        <v>1</v>
      </c>
      <c r="E119" s="15">
        <v>0</v>
      </c>
      <c r="F119" s="15">
        <f>D119*E119</f>
        <v>0</v>
      </c>
    </row>
    <row r="120" spans="1:6" ht="16.5" customHeight="1">
      <c r="A120" s="25" t="s">
        <v>17</v>
      </c>
      <c r="B120" s="7" t="s">
        <v>153</v>
      </c>
      <c r="C120" s="1" t="s">
        <v>18</v>
      </c>
      <c r="D120" s="8">
        <v>1</v>
      </c>
      <c r="E120" s="15">
        <v>0</v>
      </c>
      <c r="F120" s="15">
        <f>D120*E120</f>
        <v>0</v>
      </c>
    </row>
    <row r="121" spans="1:6" ht="16.5" customHeight="1">
      <c r="A121" s="37" t="s">
        <v>154</v>
      </c>
      <c r="B121" s="38"/>
      <c r="C121" s="2"/>
      <c r="D121" s="11"/>
      <c r="E121" s="17"/>
      <c r="F121" s="23"/>
    </row>
    <row r="122" spans="1:6" ht="33" customHeight="1">
      <c r="A122" s="25" t="s">
        <v>14</v>
      </c>
      <c r="B122" s="7" t="s">
        <v>155</v>
      </c>
      <c r="C122" s="1" t="s">
        <v>18</v>
      </c>
      <c r="D122" s="8">
        <v>1</v>
      </c>
      <c r="E122" s="15">
        <v>0</v>
      </c>
      <c r="F122" s="15">
        <f>D122*E122</f>
        <v>0</v>
      </c>
    </row>
    <row r="123" spans="1:6" ht="33" customHeight="1">
      <c r="A123" s="25" t="s">
        <v>17</v>
      </c>
      <c r="B123" s="7" t="s">
        <v>156</v>
      </c>
      <c r="C123" s="1" t="s">
        <v>18</v>
      </c>
      <c r="D123" s="8">
        <v>1</v>
      </c>
      <c r="E123" s="15">
        <v>0</v>
      </c>
      <c r="F123" s="15">
        <f>D123*E123</f>
        <v>0</v>
      </c>
    </row>
    <row r="124" spans="1:6" ht="16.5" customHeight="1">
      <c r="A124" s="37" t="s">
        <v>157</v>
      </c>
      <c r="B124" s="38"/>
      <c r="C124" s="2"/>
      <c r="D124" s="11"/>
      <c r="E124" s="17"/>
      <c r="F124" s="23"/>
    </row>
    <row r="125" spans="1:6" ht="32.25" customHeight="1">
      <c r="A125" s="25" t="s">
        <v>14</v>
      </c>
      <c r="B125" s="7" t="s">
        <v>158</v>
      </c>
      <c r="C125" s="1" t="s">
        <v>25</v>
      </c>
      <c r="D125" s="8">
        <v>1</v>
      </c>
      <c r="E125" s="15">
        <v>0</v>
      </c>
      <c r="F125" s="15">
        <f>D125*E125</f>
        <v>0</v>
      </c>
    </row>
    <row r="126" spans="1:6" ht="28.5" customHeight="1">
      <c r="A126" s="25" t="s">
        <v>19</v>
      </c>
      <c r="B126" s="7" t="s">
        <v>159</v>
      </c>
      <c r="C126" s="1" t="s">
        <v>25</v>
      </c>
      <c r="D126" s="8">
        <v>1</v>
      </c>
      <c r="E126" s="15">
        <v>0</v>
      </c>
      <c r="F126" s="15">
        <f>D126*E126</f>
        <v>0</v>
      </c>
    </row>
    <row r="127" spans="1:6" ht="16.5" customHeight="1">
      <c r="A127" s="37" t="s">
        <v>160</v>
      </c>
      <c r="B127" s="38"/>
      <c r="C127" s="2"/>
      <c r="D127" s="11"/>
      <c r="E127" s="17"/>
      <c r="F127" s="23"/>
    </row>
    <row r="128" spans="1:6" ht="24" customHeight="1">
      <c r="A128" s="25" t="s">
        <v>14</v>
      </c>
      <c r="B128" s="7" t="s">
        <v>161</v>
      </c>
      <c r="C128" s="1" t="s">
        <v>18</v>
      </c>
      <c r="D128" s="8">
        <v>5</v>
      </c>
      <c r="E128" s="15">
        <v>0</v>
      </c>
      <c r="F128" s="15">
        <f aca="true" t="shared" si="5" ref="F128:F150">D128*E128</f>
        <v>0</v>
      </c>
    </row>
    <row r="129" spans="1:6" ht="27.75" customHeight="1">
      <c r="A129" s="25" t="s">
        <v>17</v>
      </c>
      <c r="B129" s="7" t="s">
        <v>162</v>
      </c>
      <c r="C129" s="1" t="s">
        <v>18</v>
      </c>
      <c r="D129" s="8">
        <v>5</v>
      </c>
      <c r="E129" s="15">
        <v>0</v>
      </c>
      <c r="F129" s="15">
        <f t="shared" si="5"/>
        <v>0</v>
      </c>
    </row>
    <row r="130" spans="1:6" ht="27.75" customHeight="1">
      <c r="A130" s="25" t="s">
        <v>19</v>
      </c>
      <c r="B130" s="7" t="s">
        <v>163</v>
      </c>
      <c r="C130" s="1" t="s">
        <v>18</v>
      </c>
      <c r="D130" s="8">
        <v>5</v>
      </c>
      <c r="E130" s="15">
        <v>0</v>
      </c>
      <c r="F130" s="15">
        <f t="shared" si="5"/>
        <v>0</v>
      </c>
    </row>
    <row r="131" spans="1:6" ht="25.5" customHeight="1">
      <c r="A131" s="25" t="s">
        <v>21</v>
      </c>
      <c r="B131" s="7" t="s">
        <v>164</v>
      </c>
      <c r="C131" s="1" t="s">
        <v>18</v>
      </c>
      <c r="D131" s="8">
        <v>5</v>
      </c>
      <c r="E131" s="15">
        <v>0</v>
      </c>
      <c r="F131" s="15">
        <f t="shared" si="5"/>
        <v>0</v>
      </c>
    </row>
    <row r="132" spans="1:6" ht="17.25" customHeight="1">
      <c r="A132" s="25" t="s">
        <v>195</v>
      </c>
      <c r="B132" s="7" t="s">
        <v>165</v>
      </c>
      <c r="C132" s="1" t="s">
        <v>18</v>
      </c>
      <c r="D132" s="8">
        <v>2</v>
      </c>
      <c r="E132" s="15">
        <v>0</v>
      </c>
      <c r="F132" s="15">
        <f t="shared" si="5"/>
        <v>0</v>
      </c>
    </row>
    <row r="133" spans="1:6" ht="16.5" customHeight="1">
      <c r="A133" s="25" t="s">
        <v>23</v>
      </c>
      <c r="B133" s="7" t="s">
        <v>166</v>
      </c>
      <c r="C133" s="1" t="s">
        <v>18</v>
      </c>
      <c r="D133" s="8">
        <v>5</v>
      </c>
      <c r="E133" s="15">
        <v>0</v>
      </c>
      <c r="F133" s="15">
        <f t="shared" si="5"/>
        <v>0</v>
      </c>
    </row>
    <row r="134" spans="1:6" ht="12.75">
      <c r="A134" s="25" t="s">
        <v>27</v>
      </c>
      <c r="B134" s="7" t="s">
        <v>167</v>
      </c>
      <c r="C134" s="1" t="s">
        <v>18</v>
      </c>
      <c r="D134" s="8">
        <v>5</v>
      </c>
      <c r="E134" s="15">
        <v>0</v>
      </c>
      <c r="F134" s="15">
        <f t="shared" si="5"/>
        <v>0</v>
      </c>
    </row>
    <row r="135" spans="1:6" ht="25.5">
      <c r="A135" s="25" t="s">
        <v>196</v>
      </c>
      <c r="B135" s="7" t="s">
        <v>168</v>
      </c>
      <c r="C135" s="1" t="s">
        <v>18</v>
      </c>
      <c r="D135" s="8">
        <v>2</v>
      </c>
      <c r="E135" s="15">
        <v>0</v>
      </c>
      <c r="F135" s="15">
        <f t="shared" si="5"/>
        <v>0</v>
      </c>
    </row>
    <row r="136" spans="1:6" ht="12.75">
      <c r="A136" s="25" t="s">
        <v>28</v>
      </c>
      <c r="B136" s="7" t="s">
        <v>169</v>
      </c>
      <c r="C136" s="1" t="s">
        <v>18</v>
      </c>
      <c r="D136" s="8">
        <v>3</v>
      </c>
      <c r="E136" s="15">
        <v>0</v>
      </c>
      <c r="F136" s="15">
        <f t="shared" si="5"/>
        <v>0</v>
      </c>
    </row>
    <row r="137" spans="1:6" ht="12.75">
      <c r="A137" s="25" t="s">
        <v>29</v>
      </c>
      <c r="B137" s="7" t="s">
        <v>170</v>
      </c>
      <c r="C137" s="1" t="s">
        <v>18</v>
      </c>
      <c r="D137" s="8">
        <v>2</v>
      </c>
      <c r="E137" s="15">
        <v>0</v>
      </c>
      <c r="F137" s="15">
        <f t="shared" si="5"/>
        <v>0</v>
      </c>
    </row>
    <row r="138" spans="1:6" ht="12.75">
      <c r="A138" s="25" t="s">
        <v>30</v>
      </c>
      <c r="B138" s="7" t="s">
        <v>171</v>
      </c>
      <c r="C138" s="1" t="s">
        <v>18</v>
      </c>
      <c r="D138" s="8">
        <v>2</v>
      </c>
      <c r="E138" s="15">
        <v>0</v>
      </c>
      <c r="F138" s="15">
        <f t="shared" si="5"/>
        <v>0</v>
      </c>
    </row>
    <row r="139" spans="1:6" ht="12.75">
      <c r="A139" s="25" t="s">
        <v>197</v>
      </c>
      <c r="B139" s="7" t="s">
        <v>172</v>
      </c>
      <c r="C139" s="1" t="s">
        <v>18</v>
      </c>
      <c r="D139" s="8">
        <v>2</v>
      </c>
      <c r="E139" s="15">
        <v>0</v>
      </c>
      <c r="F139" s="15">
        <f t="shared" si="5"/>
        <v>0</v>
      </c>
    </row>
    <row r="140" spans="1:6" ht="12.75">
      <c r="A140" s="25" t="s">
        <v>198</v>
      </c>
      <c r="B140" s="7" t="s">
        <v>209</v>
      </c>
      <c r="C140" s="1" t="s">
        <v>18</v>
      </c>
      <c r="D140" s="8">
        <v>1</v>
      </c>
      <c r="E140" s="15">
        <v>0</v>
      </c>
      <c r="F140" s="15">
        <f>D140*E140</f>
        <v>0</v>
      </c>
    </row>
    <row r="141" spans="1:6" ht="12.75">
      <c r="A141" s="25" t="s">
        <v>31</v>
      </c>
      <c r="B141" s="7" t="s">
        <v>173</v>
      </c>
      <c r="C141" s="1" t="s">
        <v>18</v>
      </c>
      <c r="D141" s="8">
        <v>2</v>
      </c>
      <c r="E141" s="15">
        <v>0</v>
      </c>
      <c r="F141" s="15">
        <f t="shared" si="5"/>
        <v>0</v>
      </c>
    </row>
    <row r="142" spans="1:6" ht="44.25" customHeight="1">
      <c r="A142" s="25" t="s">
        <v>32</v>
      </c>
      <c r="B142" s="7" t="s">
        <v>174</v>
      </c>
      <c r="C142" s="1" t="s">
        <v>18</v>
      </c>
      <c r="D142" s="8">
        <v>2</v>
      </c>
      <c r="E142" s="15">
        <v>0</v>
      </c>
      <c r="F142" s="15">
        <f t="shared" si="5"/>
        <v>0</v>
      </c>
    </row>
    <row r="143" spans="1:6" ht="51">
      <c r="A143" s="25" t="s">
        <v>33</v>
      </c>
      <c r="B143" s="7" t="s">
        <v>175</v>
      </c>
      <c r="C143" s="1" t="s">
        <v>18</v>
      </c>
      <c r="D143" s="8">
        <v>1</v>
      </c>
      <c r="E143" s="15">
        <v>0</v>
      </c>
      <c r="F143" s="15">
        <f t="shared" si="5"/>
        <v>0</v>
      </c>
    </row>
    <row r="144" spans="1:6" ht="12.75">
      <c r="A144" s="25" t="s">
        <v>199</v>
      </c>
      <c r="B144" s="7" t="s">
        <v>176</v>
      </c>
      <c r="C144" s="1" t="s">
        <v>18</v>
      </c>
      <c r="D144" s="8">
        <v>1</v>
      </c>
      <c r="E144" s="15">
        <v>0</v>
      </c>
      <c r="F144" s="15">
        <f t="shared" si="5"/>
        <v>0</v>
      </c>
    </row>
    <row r="145" spans="1:6" ht="51">
      <c r="A145" s="25" t="s">
        <v>200</v>
      </c>
      <c r="B145" s="7" t="s">
        <v>177</v>
      </c>
      <c r="C145" s="1" t="s">
        <v>179</v>
      </c>
      <c r="D145" s="8">
        <v>5</v>
      </c>
      <c r="E145" s="15">
        <v>0</v>
      </c>
      <c r="F145" s="15">
        <f t="shared" si="5"/>
        <v>0</v>
      </c>
    </row>
    <row r="146" spans="1:6" ht="51">
      <c r="A146" s="25" t="s">
        <v>40</v>
      </c>
      <c r="B146" s="7" t="s">
        <v>178</v>
      </c>
      <c r="C146" s="1" t="s">
        <v>179</v>
      </c>
      <c r="D146" s="8">
        <v>4</v>
      </c>
      <c r="E146" s="15">
        <v>0</v>
      </c>
      <c r="F146" s="15">
        <f t="shared" si="5"/>
        <v>0</v>
      </c>
    </row>
    <row r="147" spans="1:6" ht="51">
      <c r="A147" s="25" t="s">
        <v>41</v>
      </c>
      <c r="B147" s="7" t="s">
        <v>180</v>
      </c>
      <c r="C147" s="1" t="s">
        <v>179</v>
      </c>
      <c r="D147" s="8">
        <v>4</v>
      </c>
      <c r="E147" s="15">
        <v>0</v>
      </c>
      <c r="F147" s="15">
        <f t="shared" si="5"/>
        <v>0</v>
      </c>
    </row>
    <row r="148" spans="1:6" ht="38.25">
      <c r="A148" s="25" t="s">
        <v>42</v>
      </c>
      <c r="B148" s="7" t="s">
        <v>181</v>
      </c>
      <c r="C148" s="1" t="s">
        <v>179</v>
      </c>
      <c r="D148" s="8">
        <v>2</v>
      </c>
      <c r="E148" s="15">
        <v>0</v>
      </c>
      <c r="F148" s="15">
        <f t="shared" si="5"/>
        <v>0</v>
      </c>
    </row>
    <row r="149" spans="1:6" ht="25.5">
      <c r="A149" s="25" t="s">
        <v>47</v>
      </c>
      <c r="B149" s="7" t="s">
        <v>182</v>
      </c>
      <c r="C149" s="1" t="s">
        <v>183</v>
      </c>
      <c r="D149" s="8">
        <v>2</v>
      </c>
      <c r="E149" s="15">
        <v>0</v>
      </c>
      <c r="F149" s="15">
        <f t="shared" si="5"/>
        <v>0</v>
      </c>
    </row>
    <row r="150" spans="1:6" ht="25.5">
      <c r="A150" s="25" t="s">
        <v>48</v>
      </c>
      <c r="B150" s="7" t="s">
        <v>184</v>
      </c>
      <c r="C150" s="1" t="s">
        <v>86</v>
      </c>
      <c r="D150" s="8">
        <v>6</v>
      </c>
      <c r="E150" s="15">
        <v>0</v>
      </c>
      <c r="F150" s="15">
        <f t="shared" si="5"/>
        <v>0</v>
      </c>
    </row>
    <row r="151" spans="1:6" ht="12.75">
      <c r="A151" s="37" t="s">
        <v>185</v>
      </c>
      <c r="B151" s="38"/>
      <c r="C151" s="2"/>
      <c r="D151" s="11"/>
      <c r="E151" s="17"/>
      <c r="F151" s="23"/>
    </row>
    <row r="152" spans="1:6" ht="25.5">
      <c r="A152" s="25" t="s">
        <v>14</v>
      </c>
      <c r="B152" s="7" t="s">
        <v>186</v>
      </c>
      <c r="C152" s="1" t="s">
        <v>18</v>
      </c>
      <c r="D152" s="8">
        <v>8</v>
      </c>
      <c r="E152" s="15">
        <v>0</v>
      </c>
      <c r="F152" s="15">
        <f>D152*E152</f>
        <v>0</v>
      </c>
    </row>
    <row r="153" spans="1:6" ht="51">
      <c r="A153" s="25" t="s">
        <v>17</v>
      </c>
      <c r="B153" s="7" t="s">
        <v>187</v>
      </c>
      <c r="C153" s="1" t="s">
        <v>25</v>
      </c>
      <c r="D153" s="8">
        <v>8</v>
      </c>
      <c r="E153" s="15">
        <v>0</v>
      </c>
      <c r="F153" s="15">
        <f>D153*E153</f>
        <v>0</v>
      </c>
    </row>
    <row r="154" spans="1:6" ht="51">
      <c r="A154" s="25" t="s">
        <v>19</v>
      </c>
      <c r="B154" s="7" t="s">
        <v>188</v>
      </c>
      <c r="C154" s="1" t="s">
        <v>18</v>
      </c>
      <c r="D154" s="8">
        <v>1</v>
      </c>
      <c r="E154" s="15">
        <v>0</v>
      </c>
      <c r="F154" s="15">
        <f>D154*E154</f>
        <v>0</v>
      </c>
    </row>
    <row r="155" spans="4:6" ht="15.75" customHeight="1">
      <c r="D155" s="43" t="s">
        <v>206</v>
      </c>
      <c r="E155" s="44"/>
      <c r="F155" s="47">
        <f>SUM(F4:F154)</f>
        <v>0</v>
      </c>
    </row>
    <row r="156" spans="4:6" ht="12.75">
      <c r="D156" s="45"/>
      <c r="E156" s="46"/>
      <c r="F156" s="48"/>
    </row>
    <row r="157" spans="2:6" ht="12.75">
      <c r="B157" s="31"/>
      <c r="D157" s="59" t="s">
        <v>207</v>
      </c>
      <c r="E157" s="59"/>
      <c r="F157" s="29">
        <f>F155/1.23</f>
        <v>0</v>
      </c>
    </row>
    <row r="158" spans="4:6" ht="12.75">
      <c r="D158" s="60" t="s">
        <v>208</v>
      </c>
      <c r="E158" s="60"/>
      <c r="F158" s="30">
        <f>F157/4.2249</f>
        <v>0</v>
      </c>
    </row>
    <row r="159" spans="2:6" ht="12.75">
      <c r="B159" s="42"/>
      <c r="C159" s="42"/>
      <c r="D159" s="42"/>
      <c r="E159" s="42"/>
      <c r="F159" s="42"/>
    </row>
    <row r="160" spans="2:6" ht="12.75">
      <c r="B160" s="42"/>
      <c r="C160" s="42"/>
      <c r="D160" s="42"/>
      <c r="E160" s="42"/>
      <c r="F160" s="42"/>
    </row>
    <row r="161" spans="2:6" ht="12.75">
      <c r="B161" s="42"/>
      <c r="C161" s="42"/>
      <c r="D161" s="42"/>
      <c r="E161" s="42"/>
      <c r="F161" s="42"/>
    </row>
    <row r="162" spans="2:6" ht="12.75">
      <c r="B162" s="42"/>
      <c r="C162" s="42"/>
      <c r="D162" s="42"/>
      <c r="E162" s="42"/>
      <c r="F162" s="42"/>
    </row>
    <row r="163" spans="2:6" ht="12.75">
      <c r="B163" s="42"/>
      <c r="C163" s="42"/>
      <c r="D163" s="42"/>
      <c r="E163" s="42"/>
      <c r="F163" s="42"/>
    </row>
  </sheetData>
  <sheetProtection/>
  <mergeCells count="29">
    <mergeCell ref="A59:B59"/>
    <mergeCell ref="A56:B56"/>
    <mergeCell ref="A151:B151"/>
    <mergeCell ref="D157:E157"/>
    <mergeCell ref="D158:E158"/>
    <mergeCell ref="A127:B127"/>
    <mergeCell ref="A124:B124"/>
    <mergeCell ref="A121:B121"/>
    <mergeCell ref="A118:B118"/>
    <mergeCell ref="A66:B66"/>
    <mergeCell ref="A3:F3"/>
    <mergeCell ref="A6:F6"/>
    <mergeCell ref="A16:F16"/>
    <mergeCell ref="A30:F30"/>
    <mergeCell ref="A7:F7"/>
    <mergeCell ref="A48:F48"/>
    <mergeCell ref="A33:F33"/>
    <mergeCell ref="A41:F41"/>
    <mergeCell ref="A53:B53"/>
    <mergeCell ref="A62:B62"/>
    <mergeCell ref="A18:F18"/>
    <mergeCell ref="B159:F163"/>
    <mergeCell ref="D155:E156"/>
    <mergeCell ref="F155:F156"/>
    <mergeCell ref="A49:B49"/>
    <mergeCell ref="A51:B51"/>
    <mergeCell ref="A114:B114"/>
    <mergeCell ref="A109:B109"/>
    <mergeCell ref="A74:B7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&amp;CKosztorys ofertowy 
na lata 2016 - 2017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preinstalacja</cp:lastModifiedBy>
  <cp:lastPrinted>2015-11-10T12:20:36Z</cp:lastPrinted>
  <dcterms:created xsi:type="dcterms:W3CDTF">1997-02-26T13:46:56Z</dcterms:created>
  <dcterms:modified xsi:type="dcterms:W3CDTF">2015-11-10T13:04:47Z</dcterms:modified>
  <cp:category/>
  <cp:version/>
  <cp:contentType/>
  <cp:contentStatus/>
</cp:coreProperties>
</file>