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90" windowWidth="14235" windowHeight="6915"/>
  </bookViews>
  <sheets>
    <sheet name="00XX2610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I79" i="1"/>
  <c r="G79"/>
  <c r="G66"/>
  <c r="G53"/>
  <c r="I38"/>
  <c r="G38"/>
  <c r="I24"/>
  <c r="G24"/>
  <c r="I177"/>
  <c r="G177"/>
  <c r="I164"/>
  <c r="G164"/>
  <c r="I147"/>
  <c r="G147"/>
  <c r="G134"/>
  <c r="I122"/>
  <c r="G122"/>
  <c r="G106"/>
  <c r="I106"/>
  <c r="I92"/>
  <c r="G92"/>
  <c r="T53"/>
  <c r="I66"/>
  <c r="I53"/>
  <c r="I11"/>
  <c r="G11"/>
  <c r="G176"/>
  <c r="S163"/>
  <c r="L163"/>
  <c r="Q163"/>
  <c r="P163"/>
  <c r="O163"/>
  <c r="M163"/>
  <c r="J163"/>
  <c r="H163"/>
  <c r="I134"/>
  <c r="R134"/>
  <c r="P65"/>
  <c r="T24"/>
  <c r="R11"/>
  <c r="T35"/>
  <c r="R35"/>
  <c r="N35"/>
  <c r="K35"/>
  <c r="I35"/>
  <c r="G35"/>
  <c r="T160"/>
  <c r="R160"/>
  <c r="N160"/>
  <c r="K160"/>
  <c r="I160"/>
  <c r="G160"/>
  <c r="T161"/>
  <c r="R161"/>
  <c r="N161"/>
  <c r="K161"/>
  <c r="I161"/>
  <c r="G161"/>
  <c r="T50"/>
  <c r="R50"/>
  <c r="N50"/>
  <c r="K50"/>
  <c r="I50"/>
  <c r="G50"/>
  <c r="T119"/>
  <c r="R119"/>
  <c r="N119"/>
  <c r="K119"/>
  <c r="I119"/>
  <c r="G119"/>
  <c r="T118"/>
  <c r="R118"/>
  <c r="N118"/>
  <c r="K118"/>
  <c r="I118"/>
  <c r="G118"/>
  <c r="E163"/>
  <c r="F163"/>
  <c r="S176"/>
  <c r="S177" s="1"/>
  <c r="Q176"/>
  <c r="Q177" s="1"/>
  <c r="P176"/>
  <c r="P177" s="1"/>
  <c r="O176"/>
  <c r="O177" s="1"/>
  <c r="M176"/>
  <c r="M177" s="1"/>
  <c r="L176"/>
  <c r="L177" s="1"/>
  <c r="J176"/>
  <c r="J177" s="1"/>
  <c r="H176"/>
  <c r="H177" s="1"/>
  <c r="F176"/>
  <c r="F177" s="1"/>
  <c r="E176"/>
  <c r="E177" s="1"/>
  <c r="T175"/>
  <c r="R175"/>
  <c r="N175"/>
  <c r="K175"/>
  <c r="I175"/>
  <c r="G175"/>
  <c r="T174"/>
  <c r="R174"/>
  <c r="N174"/>
  <c r="K174"/>
  <c r="I174"/>
  <c r="G174"/>
  <c r="T158"/>
  <c r="R158"/>
  <c r="N158"/>
  <c r="K158"/>
  <c r="I158"/>
  <c r="G158"/>
  <c r="T159"/>
  <c r="R159"/>
  <c r="N159"/>
  <c r="K159"/>
  <c r="I159"/>
  <c r="G159"/>
  <c r="T157"/>
  <c r="R157"/>
  <c r="N157"/>
  <c r="K157"/>
  <c r="I157"/>
  <c r="G157"/>
  <c r="S146"/>
  <c r="S147" s="1"/>
  <c r="Q146"/>
  <c r="Q147" s="1"/>
  <c r="P146"/>
  <c r="P147" s="1"/>
  <c r="O146"/>
  <c r="O147" s="1"/>
  <c r="M146"/>
  <c r="M147" s="1"/>
  <c r="L146"/>
  <c r="L147" s="1"/>
  <c r="J146"/>
  <c r="J147" s="1"/>
  <c r="H146"/>
  <c r="H147" s="1"/>
  <c r="F146"/>
  <c r="F147" s="1"/>
  <c r="E146"/>
  <c r="E147" s="1"/>
  <c r="T145"/>
  <c r="R145"/>
  <c r="N145"/>
  <c r="K145"/>
  <c r="I145"/>
  <c r="G145"/>
  <c r="T144"/>
  <c r="R144"/>
  <c r="N144"/>
  <c r="K144"/>
  <c r="I144"/>
  <c r="G144"/>
  <c r="S133"/>
  <c r="S134" s="1"/>
  <c r="Q133"/>
  <c r="Q134" s="1"/>
  <c r="P133"/>
  <c r="P134" s="1"/>
  <c r="O133"/>
  <c r="O134" s="1"/>
  <c r="M133"/>
  <c r="M134" s="1"/>
  <c r="L133"/>
  <c r="L134" s="1"/>
  <c r="J133"/>
  <c r="J134" s="1"/>
  <c r="H133"/>
  <c r="H134" s="1"/>
  <c r="F133"/>
  <c r="F134" s="1"/>
  <c r="E133"/>
  <c r="E134" s="1"/>
  <c r="T132"/>
  <c r="R132"/>
  <c r="N132"/>
  <c r="K132"/>
  <c r="I132"/>
  <c r="G132"/>
  <c r="S10"/>
  <c r="S11" s="1"/>
  <c r="Q10"/>
  <c r="Q11" s="1"/>
  <c r="P10"/>
  <c r="P11" s="1"/>
  <c r="O10"/>
  <c r="O11" s="1"/>
  <c r="M10"/>
  <c r="M11" s="1"/>
  <c r="L10"/>
  <c r="L11" s="1"/>
  <c r="J10"/>
  <c r="J11" s="1"/>
  <c r="H10"/>
  <c r="H11" s="1"/>
  <c r="F10"/>
  <c r="F11" s="1"/>
  <c r="E10"/>
  <c r="E11" s="1"/>
  <c r="T9"/>
  <c r="R9"/>
  <c r="N9"/>
  <c r="K9"/>
  <c r="I9"/>
  <c r="G9"/>
  <c r="T8"/>
  <c r="R8"/>
  <c r="N8"/>
  <c r="K8"/>
  <c r="I8"/>
  <c r="G8"/>
  <c r="S121"/>
  <c r="S122" s="1"/>
  <c r="Q121"/>
  <c r="Q122" s="1"/>
  <c r="P121"/>
  <c r="P122" s="1"/>
  <c r="O121"/>
  <c r="O122" s="1"/>
  <c r="M121"/>
  <c r="M122" s="1"/>
  <c r="L121"/>
  <c r="L122" s="1"/>
  <c r="J121"/>
  <c r="J122" s="1"/>
  <c r="H121"/>
  <c r="H122" s="1"/>
  <c r="F121"/>
  <c r="F122" s="1"/>
  <c r="E121"/>
  <c r="E122" s="1"/>
  <c r="T120"/>
  <c r="R120"/>
  <c r="N120"/>
  <c r="K120"/>
  <c r="I120"/>
  <c r="G120"/>
  <c r="T117"/>
  <c r="R117"/>
  <c r="N117"/>
  <c r="K117"/>
  <c r="I117"/>
  <c r="G117"/>
  <c r="T116"/>
  <c r="R116"/>
  <c r="N116"/>
  <c r="K116"/>
  <c r="I116"/>
  <c r="G116"/>
  <c r="K134" l="1"/>
  <c r="K177"/>
  <c r="R177"/>
  <c r="N177"/>
  <c r="T177"/>
  <c r="R147"/>
  <c r="N147"/>
  <c r="T147"/>
  <c r="K147"/>
  <c r="N134"/>
  <c r="T134"/>
  <c r="T11"/>
  <c r="K11"/>
  <c r="N11"/>
  <c r="K122"/>
  <c r="T122"/>
  <c r="R122"/>
  <c r="N122"/>
  <c r="S91"/>
  <c r="S92" s="1"/>
  <c r="Q91"/>
  <c r="Q92" s="1"/>
  <c r="P91"/>
  <c r="P92" s="1"/>
  <c r="O91"/>
  <c r="O92" s="1"/>
  <c r="M91"/>
  <c r="M92" s="1"/>
  <c r="L91"/>
  <c r="L92" s="1"/>
  <c r="J91"/>
  <c r="J92" s="1"/>
  <c r="H91"/>
  <c r="H92" s="1"/>
  <c r="F91"/>
  <c r="F92" s="1"/>
  <c r="E91"/>
  <c r="E92" s="1"/>
  <c r="T90"/>
  <c r="R90"/>
  <c r="N90"/>
  <c r="K90"/>
  <c r="I90"/>
  <c r="G90"/>
  <c r="T89"/>
  <c r="R89"/>
  <c r="N89"/>
  <c r="K89"/>
  <c r="I89"/>
  <c r="G89"/>
  <c r="S78"/>
  <c r="S79" s="1"/>
  <c r="Q78"/>
  <c r="Q79" s="1"/>
  <c r="P78"/>
  <c r="P79" s="1"/>
  <c r="O78"/>
  <c r="O79" s="1"/>
  <c r="M78"/>
  <c r="M79" s="1"/>
  <c r="L78"/>
  <c r="L79" s="1"/>
  <c r="J78"/>
  <c r="J79" s="1"/>
  <c r="H78"/>
  <c r="H79" s="1"/>
  <c r="F78"/>
  <c r="F79" s="1"/>
  <c r="E78"/>
  <c r="E79" s="1"/>
  <c r="T77"/>
  <c r="R77"/>
  <c r="N77"/>
  <c r="K77"/>
  <c r="I77"/>
  <c r="G77"/>
  <c r="T76"/>
  <c r="R76"/>
  <c r="N76"/>
  <c r="K76"/>
  <c r="I76"/>
  <c r="G76"/>
  <c r="S65"/>
  <c r="S66" s="1"/>
  <c r="Q65"/>
  <c r="Q66" s="1"/>
  <c r="P66"/>
  <c r="O65"/>
  <c r="O66" s="1"/>
  <c r="M65"/>
  <c r="M66" s="1"/>
  <c r="L65"/>
  <c r="L66" s="1"/>
  <c r="J65"/>
  <c r="J66" s="1"/>
  <c r="H65"/>
  <c r="H66" s="1"/>
  <c r="F65"/>
  <c r="F66" s="1"/>
  <c r="E65"/>
  <c r="E66" s="1"/>
  <c r="T64"/>
  <c r="R64"/>
  <c r="N64"/>
  <c r="K64"/>
  <c r="I64"/>
  <c r="G64"/>
  <c r="T63"/>
  <c r="R63"/>
  <c r="N63"/>
  <c r="K63"/>
  <c r="I63"/>
  <c r="G63"/>
  <c r="R21"/>
  <c r="S23"/>
  <c r="S24" s="1"/>
  <c r="Q23"/>
  <c r="Q24" s="1"/>
  <c r="P23"/>
  <c r="P24" s="1"/>
  <c r="O23"/>
  <c r="O24" s="1"/>
  <c r="M23"/>
  <c r="M24" s="1"/>
  <c r="L23"/>
  <c r="L24" s="1"/>
  <c r="J23"/>
  <c r="J24" s="1"/>
  <c r="H23"/>
  <c r="H24" s="1"/>
  <c r="F23"/>
  <c r="F24" s="1"/>
  <c r="E23"/>
  <c r="E24" s="1"/>
  <c r="T22"/>
  <c r="R22"/>
  <c r="N22"/>
  <c r="K22"/>
  <c r="I22"/>
  <c r="G22"/>
  <c r="T21"/>
  <c r="N21"/>
  <c r="K21"/>
  <c r="I21"/>
  <c r="G21"/>
  <c r="S37"/>
  <c r="S38" s="1"/>
  <c r="Q37"/>
  <c r="Q38" s="1"/>
  <c r="P37"/>
  <c r="P38" s="1"/>
  <c r="O37"/>
  <c r="O38" s="1"/>
  <c r="M37"/>
  <c r="M38" s="1"/>
  <c r="L37"/>
  <c r="L38" s="1"/>
  <c r="J37"/>
  <c r="J38" s="1"/>
  <c r="H37"/>
  <c r="H38" s="1"/>
  <c r="F37"/>
  <c r="F38" s="1"/>
  <c r="E37"/>
  <c r="E38" s="1"/>
  <c r="T36"/>
  <c r="R36"/>
  <c r="N36"/>
  <c r="K36"/>
  <c r="I36"/>
  <c r="G36"/>
  <c r="T34"/>
  <c r="R34"/>
  <c r="N34"/>
  <c r="K34"/>
  <c r="I34"/>
  <c r="G34"/>
  <c r="G102"/>
  <c r="I102"/>
  <c r="K102"/>
  <c r="N102"/>
  <c r="R102"/>
  <c r="T102"/>
  <c r="G103"/>
  <c r="I103"/>
  <c r="K103"/>
  <c r="N103"/>
  <c r="R103"/>
  <c r="T103"/>
  <c r="G104"/>
  <c r="I104"/>
  <c r="K104"/>
  <c r="N104"/>
  <c r="R104"/>
  <c r="T104"/>
  <c r="P105"/>
  <c r="O105"/>
  <c r="L105"/>
  <c r="T92" l="1"/>
  <c r="K92"/>
  <c r="N92"/>
  <c r="R92"/>
  <c r="R79"/>
  <c r="N79"/>
  <c r="T79"/>
  <c r="K79"/>
  <c r="K38"/>
  <c r="K66"/>
  <c r="T66"/>
  <c r="R66"/>
  <c r="N66"/>
  <c r="N24"/>
  <c r="R24"/>
  <c r="K24"/>
  <c r="T38"/>
  <c r="N38"/>
  <c r="R38"/>
  <c r="E105"/>
  <c r="J105"/>
  <c r="F105"/>
  <c r="Q105"/>
  <c r="H105"/>
  <c r="S105"/>
  <c r="R51"/>
  <c r="N51"/>
  <c r="I51"/>
  <c r="G51"/>
  <c r="R49"/>
  <c r="N49"/>
  <c r="I49"/>
  <c r="G49"/>
  <c r="R162"/>
  <c r="N162"/>
  <c r="I162"/>
  <c r="G162"/>
  <c r="M105" l="1"/>
  <c r="M106" s="1"/>
  <c r="S164"/>
  <c r="Q164"/>
  <c r="P164"/>
  <c r="O164"/>
  <c r="M164"/>
  <c r="L164"/>
  <c r="J164"/>
  <c r="F164"/>
  <c r="E164"/>
  <c r="T162"/>
  <c r="K162"/>
  <c r="E106"/>
  <c r="F106"/>
  <c r="S106"/>
  <c r="Q106"/>
  <c r="O106"/>
  <c r="L106"/>
  <c r="J106"/>
  <c r="H106"/>
  <c r="H164" l="1"/>
  <c r="K106"/>
  <c r="N106"/>
  <c r="R106"/>
  <c r="T106"/>
  <c r="N164"/>
  <c r="K164"/>
  <c r="R164"/>
  <c r="T164"/>
  <c r="T49"/>
  <c r="T51"/>
  <c r="S52"/>
  <c r="S53" s="1"/>
  <c r="Q52"/>
  <c r="Q53" s="1"/>
  <c r="P52"/>
  <c r="P53" s="1"/>
  <c r="O52"/>
  <c r="O53" s="1"/>
  <c r="M52"/>
  <c r="M53" s="1"/>
  <c r="E52"/>
  <c r="E53" s="1"/>
  <c r="J52"/>
  <c r="J53" s="1"/>
  <c r="H52"/>
  <c r="F52"/>
  <c r="F53" s="1"/>
  <c r="L52"/>
  <c r="L53" s="1"/>
  <c r="K51"/>
  <c r="K49"/>
  <c r="H53" l="1"/>
  <c r="R53"/>
  <c r="N53"/>
  <c r="K53"/>
  <c r="P106"/>
</calcChain>
</file>

<file path=xl/sharedStrings.xml><?xml version="1.0" encoding="utf-8"?>
<sst xmlns="http://schemas.openxmlformats.org/spreadsheetml/2006/main" count="583" uniqueCount="48">
  <si>
    <t>OKRES</t>
  </si>
  <si>
    <t>WORD</t>
  </si>
  <si>
    <t>LICZBA EGZAMINÓW TEORETYCZNYCH</t>
  </si>
  <si>
    <t>LICZBA EGZAMINÓW PRAKTYCZNYCH</t>
  </si>
  <si>
    <t>OD</t>
  </si>
  <si>
    <t>DO</t>
  </si>
  <si>
    <t>OGÓŁEM</t>
  </si>
  <si>
    <t>POZYTYWNY</t>
  </si>
  <si>
    <t>NEGATYWNY</t>
  </si>
  <si>
    <t>NIEPRZEPR.</t>
  </si>
  <si>
    <t>%</t>
  </si>
  <si>
    <t>PLAC</t>
  </si>
  <si>
    <t>MIASTO</t>
  </si>
  <si>
    <t>SUMA</t>
  </si>
  <si>
    <t>KAT. B</t>
  </si>
  <si>
    <t>STATYSTYKA</t>
  </si>
  <si>
    <t>KAT.</t>
  </si>
  <si>
    <t>Ogółem</t>
  </si>
  <si>
    <t>Ilość</t>
  </si>
  <si>
    <t>Iilość</t>
  </si>
  <si>
    <t>KAT. C</t>
  </si>
  <si>
    <t>KAT. C+E</t>
  </si>
  <si>
    <t>ANALIZA STATYSTYCZNA W ZAKRESIE ŚREDNIEJ ZDAWALNOŚCI OSÓB SZKOLONYCH</t>
  </si>
  <si>
    <t>KAT. A1</t>
  </si>
  <si>
    <t>KAT. A2</t>
  </si>
  <si>
    <t>31-12-2013</t>
  </si>
  <si>
    <t>OSK "ELDAR" Dariusz Ryś Numer w rejestrze:00102476</t>
  </si>
  <si>
    <t>30-06-2013</t>
  </si>
  <si>
    <t>Bielsko-Biała</t>
  </si>
  <si>
    <t>Częstochowa</t>
  </si>
  <si>
    <t>30.06.2013</t>
  </si>
  <si>
    <t>Katowice</t>
  </si>
  <si>
    <t>OSK "REFLEX" Mirosław Ptak Numer w rejestrze: 00022476</t>
  </si>
  <si>
    <t>OSK "LECH" Barbara StawiarzNumer w rejestrze: 00072476</t>
  </si>
  <si>
    <t>01-01-2013*</t>
  </si>
  <si>
    <t>OSK "DŁUBI" Paweł Dłubacz Numer w rejestrze:00172476</t>
  </si>
  <si>
    <t>31.12.2013</t>
  </si>
  <si>
    <t>01-07-2013*</t>
  </si>
  <si>
    <t>)</t>
  </si>
  <si>
    <t>OSK "JAN" Jan Duda Numer w rejestrze:00012476 [wykreślony z ewidencji]</t>
  </si>
  <si>
    <t>OSK "PIOTR" Piotr Rekus Numer w rejestrze: 00042476 [wykreślony z ewidencji]</t>
  </si>
  <si>
    <t>OSK "LECH" Lech Kacprzycki Numer w rejestrze: 00052476 [wykreślony z ewidencji]</t>
  </si>
  <si>
    <t>OSK "Leś" Aldona Leśnik Numer w rejestrze: 00062476 [wykreślony z ewidencji]</t>
  </si>
  <si>
    <t>OSK "LEDA" Rafał Ferdyn Numer w rejestrze: 00082476 [wykreślony z ewidencji]</t>
  </si>
  <si>
    <t>OSK "ELMAK" Piotr Makioła Numer w rejestrze:00112476 [wykreślony z ewidencji]</t>
  </si>
  <si>
    <t>OSK "PKS DIAGNOSTYKA i STACJA OBSŁUGI" Sp. z o.o. Numer w rejestrze:00132476 [wykreślony z ewidencji]</t>
  </si>
  <si>
    <t>OSK "LEDA" Helena Rogowicz Numer w rejestrze:00152476 [wykreślony z ewidencji]</t>
  </si>
  <si>
    <t>OSK "BRAVO" Ewa Karwata Numer w rejestrze: 00162476  [wykreślony z ewidencji]</t>
  </si>
</sst>
</file>

<file path=xl/styles.xml><?xml version="1.0" encoding="utf-8"?>
<styleSheet xmlns="http://schemas.openxmlformats.org/spreadsheetml/2006/main">
  <numFmts count="1">
    <numFmt numFmtId="164" formatCode="0.0"/>
  </numFmts>
  <fonts count="17"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b/>
      <sz val="10"/>
      <color theme="1"/>
      <name val="Times New Roman"/>
      <family val="1"/>
      <charset val="238"/>
    </font>
    <font>
      <sz val="10"/>
      <color theme="1"/>
      <name val="Antique Olive Roman"/>
      <family val="2"/>
    </font>
    <font>
      <sz val="10"/>
      <color theme="1"/>
      <name val="Arial Narrow"/>
      <family val="2"/>
      <charset val="238"/>
    </font>
    <font>
      <sz val="10"/>
      <color theme="0"/>
      <name val="Arial Narrow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sz val="10"/>
      <color theme="0" tint="-0.249977111117893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Albertus Extra Bold (W1)"/>
      <family val="2"/>
    </font>
    <font>
      <b/>
      <sz val="10"/>
      <color theme="0"/>
      <name val="Calibri"/>
      <family val="2"/>
      <charset val="238"/>
      <scheme val="minor"/>
    </font>
    <font>
      <b/>
      <sz val="10"/>
      <color theme="0" tint="-0.1499984740745262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6"/>
      <color theme="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3333FF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theme="0" tint="-0.14999847407452621"/>
      </right>
      <top/>
      <bottom/>
      <diagonal/>
    </border>
    <border>
      <left style="thin">
        <color theme="0" tint="-0.14999847407452621"/>
      </left>
      <right/>
      <top/>
      <bottom style="thin">
        <color theme="0" tint="-0.14999847407452621"/>
      </bottom>
      <diagonal/>
    </border>
    <border>
      <left/>
      <right/>
      <top/>
      <bottom style="thin">
        <color theme="0" tint="-0.14999847407452621"/>
      </bottom>
      <diagonal/>
    </border>
    <border>
      <left/>
      <right style="thin">
        <color theme="0" tint="-0.14999847407452621"/>
      </right>
      <top/>
      <bottom style="thin">
        <color theme="0" tint="-0.14999847407452621"/>
      </bottom>
      <diagonal/>
    </border>
  </borders>
  <cellStyleXfs count="2">
    <xf numFmtId="0" fontId="0" fillId="0" borderId="0"/>
    <xf numFmtId="0" fontId="1" fillId="0" borderId="0"/>
  </cellStyleXfs>
  <cellXfs count="129">
    <xf numFmtId="0" fontId="0" fillId="0" borderId="0" xfId="0"/>
    <xf numFmtId="0" fontId="9" fillId="0" borderId="1" xfId="1" applyFont="1" applyBorder="1" applyAlignment="1" applyProtection="1">
      <alignment horizontal="center"/>
      <protection locked="0"/>
    </xf>
    <xf numFmtId="1" fontId="9" fillId="0" borderId="1" xfId="1" applyNumberFormat="1" applyFont="1" applyBorder="1" applyAlignment="1" applyProtection="1">
      <alignment horizontal="center"/>
      <protection locked="0"/>
    </xf>
    <xf numFmtId="14" fontId="10" fillId="0" borderId="2" xfId="1" applyNumberFormat="1" applyFont="1" applyBorder="1" applyAlignment="1" applyProtection="1">
      <alignment horizontal="center"/>
      <protection locked="0"/>
    </xf>
    <xf numFmtId="14" fontId="10" fillId="0" borderId="3" xfId="1" applyNumberFormat="1" applyFont="1" applyBorder="1" applyAlignment="1" applyProtection="1">
      <alignment horizontal="center"/>
      <protection locked="0"/>
    </xf>
    <xf numFmtId="1" fontId="6" fillId="5" borderId="4" xfId="1" applyNumberFormat="1" applyFont="1" applyFill="1" applyBorder="1" applyAlignment="1" applyProtection="1">
      <alignment horizontal="center"/>
      <protection locked="0"/>
    </xf>
    <xf numFmtId="1" fontId="6" fillId="0" borderId="5" xfId="1" applyNumberFormat="1" applyFont="1" applyBorder="1" applyAlignment="1" applyProtection="1">
      <alignment horizontal="center"/>
      <protection locked="0"/>
    </xf>
    <xf numFmtId="0" fontId="9" fillId="0" borderId="5" xfId="1" applyFont="1" applyBorder="1" applyAlignment="1" applyProtection="1">
      <alignment horizontal="center"/>
      <protection locked="0"/>
    </xf>
    <xf numFmtId="1" fontId="6" fillId="5" borderId="7" xfId="1" applyNumberFormat="1" applyFont="1" applyFill="1" applyBorder="1" applyAlignment="1" applyProtection="1">
      <alignment horizontal="center"/>
      <protection locked="0"/>
    </xf>
    <xf numFmtId="1" fontId="6" fillId="0" borderId="2" xfId="1" applyNumberFormat="1" applyFont="1" applyBorder="1" applyAlignment="1" applyProtection="1">
      <alignment horizontal="center"/>
      <protection locked="0"/>
    </xf>
    <xf numFmtId="0" fontId="9" fillId="0" borderId="2" xfId="1" applyFont="1" applyBorder="1" applyAlignment="1" applyProtection="1">
      <alignment horizontal="center"/>
      <protection locked="0"/>
    </xf>
    <xf numFmtId="164" fontId="11" fillId="3" borderId="5" xfId="1" applyNumberFormat="1" applyFont="1" applyFill="1" applyBorder="1" applyAlignment="1" applyProtection="1">
      <alignment horizontal="center"/>
      <protection locked="0"/>
    </xf>
    <xf numFmtId="164" fontId="11" fillId="4" borderId="5" xfId="1" applyNumberFormat="1" applyFont="1" applyFill="1" applyBorder="1" applyAlignment="1" applyProtection="1">
      <alignment horizontal="center"/>
      <protection locked="0"/>
    </xf>
    <xf numFmtId="164" fontId="11" fillId="6" borderId="6" xfId="1" applyNumberFormat="1" applyFont="1" applyFill="1" applyBorder="1" applyAlignment="1" applyProtection="1">
      <alignment horizontal="center"/>
      <protection locked="0"/>
    </xf>
    <xf numFmtId="164" fontId="11" fillId="3" borderId="2" xfId="1" applyNumberFormat="1" applyFont="1" applyFill="1" applyBorder="1" applyAlignment="1" applyProtection="1">
      <alignment horizontal="center"/>
      <protection locked="0"/>
    </xf>
    <xf numFmtId="164" fontId="11" fillId="4" borderId="2" xfId="1" applyNumberFormat="1" applyFont="1" applyFill="1" applyBorder="1" applyAlignment="1" applyProtection="1">
      <alignment horizontal="center"/>
      <protection locked="0"/>
    </xf>
    <xf numFmtId="164" fontId="11" fillId="6" borderId="8" xfId="1" applyNumberFormat="1" applyFont="1" applyFill="1" applyBorder="1" applyAlignment="1" applyProtection="1">
      <alignment horizontal="center"/>
      <protection locked="0"/>
    </xf>
    <xf numFmtId="0" fontId="10" fillId="0" borderId="2" xfId="0" applyFont="1" applyBorder="1" applyAlignment="1" applyProtection="1">
      <alignment horizontal="center"/>
      <protection locked="0"/>
    </xf>
    <xf numFmtId="1" fontId="12" fillId="0" borderId="7" xfId="1" applyNumberFormat="1" applyFont="1" applyBorder="1" applyAlignment="1" applyProtection="1">
      <alignment horizontal="center"/>
      <protection locked="0"/>
    </xf>
    <xf numFmtId="1" fontId="12" fillId="0" borderId="2" xfId="1" applyNumberFormat="1" applyFont="1" applyBorder="1" applyAlignment="1" applyProtection="1">
      <alignment horizontal="center"/>
      <protection locked="0"/>
    </xf>
    <xf numFmtId="164" fontId="12" fillId="0" borderId="2" xfId="1" applyNumberFormat="1" applyFont="1" applyBorder="1" applyAlignment="1" applyProtection="1">
      <alignment horizontal="center"/>
      <protection locked="0"/>
    </xf>
    <xf numFmtId="164" fontId="12" fillId="0" borderId="8" xfId="1" applyNumberFormat="1" applyFont="1" applyBorder="1" applyAlignment="1" applyProtection="1">
      <alignment horizontal="center"/>
      <protection locked="0"/>
    </xf>
    <xf numFmtId="0" fontId="9" fillId="0" borderId="0" xfId="0" applyFont="1" applyProtection="1">
      <protection locked="0"/>
    </xf>
    <xf numFmtId="1" fontId="15" fillId="5" borderId="9" xfId="1" applyNumberFormat="1" applyFont="1" applyFill="1" applyBorder="1" applyAlignment="1" applyProtection="1">
      <alignment horizontal="center"/>
      <protection locked="0"/>
    </xf>
    <xf numFmtId="1" fontId="15" fillId="0" borderId="1" xfId="1" applyNumberFormat="1" applyFont="1" applyBorder="1" applyAlignment="1" applyProtection="1">
      <alignment horizontal="center"/>
      <protection locked="0"/>
    </xf>
    <xf numFmtId="164" fontId="16" fillId="3" borderId="1" xfId="1" applyNumberFormat="1" applyFont="1" applyFill="1" applyBorder="1" applyAlignment="1" applyProtection="1">
      <alignment horizontal="center"/>
      <protection locked="0"/>
    </xf>
    <xf numFmtId="164" fontId="16" fillId="4" borderId="1" xfId="1" applyNumberFormat="1" applyFont="1" applyFill="1" applyBorder="1" applyAlignment="1" applyProtection="1">
      <alignment horizontal="center"/>
      <protection locked="0"/>
    </xf>
    <xf numFmtId="164" fontId="16" fillId="6" borderId="10" xfId="1" applyNumberFormat="1" applyFont="1" applyFill="1" applyBorder="1" applyAlignment="1" applyProtection="1">
      <alignment horizontal="center"/>
      <protection locked="0"/>
    </xf>
    <xf numFmtId="0" fontId="9" fillId="0" borderId="2" xfId="1" applyFont="1" applyBorder="1" applyAlignment="1" applyProtection="1">
      <alignment horizontal="center"/>
      <protection locked="0"/>
    </xf>
    <xf numFmtId="0" fontId="0" fillId="0" borderId="34" xfId="0" applyBorder="1"/>
    <xf numFmtId="0" fontId="9" fillId="0" borderId="34" xfId="0" applyFont="1" applyBorder="1" applyProtection="1">
      <protection locked="0"/>
    </xf>
    <xf numFmtId="0" fontId="9" fillId="7" borderId="34" xfId="0" applyFont="1" applyFill="1" applyBorder="1" applyProtection="1">
      <protection locked="0"/>
    </xf>
    <xf numFmtId="0" fontId="0" fillId="0" borderId="24" xfId="0" applyBorder="1"/>
    <xf numFmtId="1" fontId="12" fillId="0" borderId="26" xfId="1" applyNumberFormat="1" applyFont="1" applyBorder="1" applyAlignment="1" applyProtection="1">
      <alignment horizontal="center"/>
      <protection locked="0"/>
    </xf>
    <xf numFmtId="1" fontId="12" fillId="0" borderId="16" xfId="1" applyNumberFormat="1" applyFont="1" applyBorder="1" applyAlignment="1" applyProtection="1">
      <alignment horizontal="center"/>
      <protection locked="0"/>
    </xf>
    <xf numFmtId="164" fontId="12" fillId="0" borderId="16" xfId="1" applyNumberFormat="1" applyFont="1" applyBorder="1" applyAlignment="1" applyProtection="1">
      <alignment horizontal="center"/>
      <protection locked="0"/>
    </xf>
    <xf numFmtId="164" fontId="12" fillId="0" borderId="18" xfId="1" applyNumberFormat="1" applyFont="1" applyBorder="1" applyAlignment="1" applyProtection="1">
      <alignment horizontal="center"/>
      <protection locked="0"/>
    </xf>
    <xf numFmtId="1" fontId="15" fillId="5" borderId="35" xfId="1" applyNumberFormat="1" applyFont="1" applyFill="1" applyBorder="1" applyAlignment="1" applyProtection="1">
      <alignment horizontal="center"/>
      <protection locked="0"/>
    </xf>
    <xf numFmtId="1" fontId="15" fillId="0" borderId="36" xfId="1" applyNumberFormat="1" applyFont="1" applyBorder="1" applyAlignment="1" applyProtection="1">
      <alignment horizontal="center"/>
      <protection locked="0"/>
    </xf>
    <xf numFmtId="164" fontId="16" fillId="3" borderId="36" xfId="1" applyNumberFormat="1" applyFont="1" applyFill="1" applyBorder="1" applyAlignment="1" applyProtection="1">
      <alignment horizontal="center"/>
      <protection locked="0"/>
    </xf>
    <xf numFmtId="164" fontId="16" fillId="4" borderId="36" xfId="1" applyNumberFormat="1" applyFont="1" applyFill="1" applyBorder="1" applyAlignment="1" applyProtection="1">
      <alignment horizontal="center"/>
      <protection locked="0"/>
    </xf>
    <xf numFmtId="164" fontId="16" fillId="6" borderId="37" xfId="1" applyNumberFormat="1" applyFont="1" applyFill="1" applyBorder="1" applyAlignment="1" applyProtection="1">
      <alignment horizontal="center"/>
      <protection locked="0"/>
    </xf>
    <xf numFmtId="164" fontId="11" fillId="6" borderId="38" xfId="1" applyNumberFormat="1" applyFont="1" applyFill="1" applyBorder="1" applyAlignment="1" applyProtection="1">
      <alignment horizontal="center"/>
      <protection locked="0"/>
    </xf>
    <xf numFmtId="0" fontId="0" fillId="0" borderId="39" xfId="0" applyBorder="1"/>
    <xf numFmtId="0" fontId="0" fillId="0" borderId="0" xfId="0" applyBorder="1"/>
    <xf numFmtId="0" fontId="0" fillId="0" borderId="40" xfId="0" applyBorder="1"/>
    <xf numFmtId="0" fontId="0" fillId="0" borderId="41" xfId="0" applyBorder="1"/>
    <xf numFmtId="0" fontId="0" fillId="0" borderId="42" xfId="0" applyBorder="1"/>
    <xf numFmtId="0" fontId="0" fillId="0" borderId="43" xfId="0" applyBorder="1"/>
    <xf numFmtId="1" fontId="13" fillId="0" borderId="5" xfId="1" applyNumberFormat="1" applyFont="1" applyBorder="1" applyAlignment="1" applyProtection="1">
      <alignment horizontal="center"/>
      <protection locked="0"/>
    </xf>
    <xf numFmtId="1" fontId="13" fillId="0" borderId="2" xfId="1" applyNumberFormat="1" applyFont="1" applyBorder="1" applyAlignment="1" applyProtection="1">
      <alignment horizontal="center"/>
      <protection locked="0"/>
    </xf>
    <xf numFmtId="1" fontId="14" fillId="0" borderId="36" xfId="1" applyNumberFormat="1" applyFont="1" applyBorder="1" applyAlignment="1" applyProtection="1">
      <alignment horizontal="center"/>
      <protection locked="0"/>
    </xf>
    <xf numFmtId="1" fontId="15" fillId="5" borderId="2" xfId="1" applyNumberFormat="1" applyFont="1" applyFill="1" applyBorder="1" applyAlignment="1" applyProtection="1">
      <alignment horizontal="center"/>
      <protection locked="0"/>
    </xf>
    <xf numFmtId="1" fontId="15" fillId="0" borderId="2" xfId="1" applyNumberFormat="1" applyFont="1" applyBorder="1" applyAlignment="1" applyProtection="1">
      <alignment horizontal="center"/>
      <protection locked="0"/>
    </xf>
    <xf numFmtId="164" fontId="16" fillId="3" borderId="2" xfId="1" applyNumberFormat="1" applyFont="1" applyFill="1" applyBorder="1" applyAlignment="1" applyProtection="1">
      <alignment horizontal="center"/>
      <protection locked="0"/>
    </xf>
    <xf numFmtId="164" fontId="16" fillId="4" borderId="2" xfId="1" applyNumberFormat="1" applyFont="1" applyFill="1" applyBorder="1" applyAlignment="1" applyProtection="1">
      <alignment horizontal="center"/>
      <protection locked="0"/>
    </xf>
    <xf numFmtId="1" fontId="14" fillId="0" borderId="2" xfId="1" applyNumberFormat="1" applyFont="1" applyBorder="1" applyAlignment="1" applyProtection="1">
      <alignment horizontal="center"/>
      <protection locked="0"/>
    </xf>
    <xf numFmtId="164" fontId="16" fillId="6" borderId="8" xfId="1" applyNumberFormat="1" applyFont="1" applyFill="1" applyBorder="1" applyAlignment="1" applyProtection="1">
      <alignment horizontal="center"/>
      <protection locked="0"/>
    </xf>
    <xf numFmtId="1" fontId="15" fillId="5" borderId="7" xfId="1" applyNumberFormat="1" applyFont="1" applyFill="1" applyBorder="1" applyAlignment="1" applyProtection="1">
      <alignment horizontal="center"/>
      <protection locked="0"/>
    </xf>
    <xf numFmtId="164" fontId="16" fillId="6" borderId="2" xfId="1" applyNumberFormat="1" applyFont="1" applyFill="1" applyBorder="1" applyAlignment="1" applyProtection="1">
      <alignment horizontal="center"/>
      <protection locked="0"/>
    </xf>
    <xf numFmtId="1" fontId="14" fillId="0" borderId="1" xfId="1" applyNumberFormat="1" applyFont="1" applyBorder="1" applyAlignment="1" applyProtection="1">
      <alignment horizontal="center"/>
      <protection locked="0"/>
    </xf>
    <xf numFmtId="0" fontId="9" fillId="0" borderId="24" xfId="1" applyFont="1" applyBorder="1" applyAlignment="1" applyProtection="1">
      <alignment horizontal="center"/>
      <protection locked="0"/>
    </xf>
    <xf numFmtId="0" fontId="9" fillId="0" borderId="0" xfId="1" applyFont="1" applyBorder="1" applyAlignment="1" applyProtection="1">
      <alignment horizontal="center"/>
      <protection locked="0"/>
    </xf>
    <xf numFmtId="0" fontId="9" fillId="0" borderId="25" xfId="1" applyFont="1" applyBorder="1" applyAlignment="1" applyProtection="1">
      <alignment horizontal="center"/>
      <protection locked="0"/>
    </xf>
    <xf numFmtId="14" fontId="12" fillId="0" borderId="23" xfId="1" applyNumberFormat="1" applyFont="1" applyBorder="1" applyAlignment="1" applyProtection="1">
      <alignment horizontal="right"/>
      <protection locked="0"/>
    </xf>
    <xf numFmtId="14" fontId="12" fillId="0" borderId="13" xfId="1" applyNumberFormat="1" applyFont="1" applyBorder="1" applyAlignment="1" applyProtection="1">
      <alignment horizontal="right"/>
      <protection locked="0"/>
    </xf>
    <xf numFmtId="1" fontId="14" fillId="0" borderId="0" xfId="1" applyNumberFormat="1" applyFont="1" applyFill="1" applyBorder="1" applyAlignment="1" applyProtection="1">
      <alignment horizontal="right"/>
      <protection locked="0"/>
    </xf>
    <xf numFmtId="0" fontId="5" fillId="3" borderId="3" xfId="1" applyFont="1" applyFill="1" applyBorder="1" applyAlignment="1" applyProtection="1">
      <alignment horizontal="center"/>
      <protection locked="0"/>
    </xf>
    <xf numFmtId="0" fontId="5" fillId="3" borderId="12" xfId="1" applyFont="1" applyFill="1" applyBorder="1" applyAlignment="1" applyProtection="1">
      <alignment horizontal="center"/>
      <protection locked="0"/>
    </xf>
    <xf numFmtId="0" fontId="5" fillId="4" borderId="3" xfId="1" applyFont="1" applyFill="1" applyBorder="1" applyAlignment="1" applyProtection="1">
      <alignment horizontal="center"/>
      <protection locked="0"/>
    </xf>
    <xf numFmtId="0" fontId="5" fillId="4" borderId="12" xfId="1" applyFont="1" applyFill="1" applyBorder="1" applyAlignment="1" applyProtection="1">
      <alignment horizontal="center"/>
      <protection locked="0"/>
    </xf>
    <xf numFmtId="0" fontId="5" fillId="6" borderId="3" xfId="1" applyFont="1" applyFill="1" applyBorder="1" applyAlignment="1" applyProtection="1">
      <alignment horizontal="center"/>
      <protection locked="0"/>
    </xf>
    <xf numFmtId="0" fontId="5" fillId="6" borderId="22" xfId="1" applyFont="1" applyFill="1" applyBorder="1" applyAlignment="1" applyProtection="1">
      <alignment horizontal="center"/>
      <protection locked="0"/>
    </xf>
    <xf numFmtId="0" fontId="4" fillId="5" borderId="26" xfId="1" applyFont="1" applyFill="1" applyBorder="1" applyAlignment="1" applyProtection="1">
      <alignment horizontal="center" vertical="center"/>
      <protection locked="0"/>
    </xf>
    <xf numFmtId="0" fontId="4" fillId="5" borderId="27" xfId="1" applyFont="1" applyFill="1" applyBorder="1" applyAlignment="1" applyProtection="1">
      <alignment horizontal="center" vertical="center"/>
      <protection locked="0"/>
    </xf>
    <xf numFmtId="0" fontId="4" fillId="5" borderId="28" xfId="1" applyFont="1" applyFill="1" applyBorder="1" applyAlignment="1" applyProtection="1">
      <alignment horizontal="center" vertical="center"/>
      <protection locked="0"/>
    </xf>
    <xf numFmtId="0" fontId="5" fillId="4" borderId="21" xfId="1" applyFont="1" applyFill="1" applyBorder="1" applyAlignment="1" applyProtection="1">
      <alignment horizontal="center"/>
      <protection locked="0"/>
    </xf>
    <xf numFmtId="0" fontId="6" fillId="0" borderId="16" xfId="1" applyFont="1" applyBorder="1" applyAlignment="1" applyProtection="1">
      <alignment horizontal="center" vertical="center"/>
      <protection locked="0"/>
    </xf>
    <xf numFmtId="0" fontId="6" fillId="0" borderId="20" xfId="1" applyFont="1" applyBorder="1" applyAlignment="1" applyProtection="1">
      <alignment horizontal="center" vertical="center"/>
      <protection locked="0"/>
    </xf>
    <xf numFmtId="0" fontId="7" fillId="3" borderId="16" xfId="1" applyFont="1" applyFill="1" applyBorder="1" applyAlignment="1" applyProtection="1">
      <alignment horizontal="center" vertical="center"/>
      <protection locked="0"/>
    </xf>
    <xf numFmtId="0" fontId="7" fillId="3" borderId="20" xfId="1" applyFont="1" applyFill="1" applyBorder="1" applyAlignment="1" applyProtection="1">
      <alignment horizontal="center" vertical="center"/>
      <protection locked="0"/>
    </xf>
    <xf numFmtId="0" fontId="7" fillId="4" borderId="16" xfId="1" applyFont="1" applyFill="1" applyBorder="1" applyAlignment="1" applyProtection="1">
      <alignment horizontal="center" vertical="center"/>
      <protection locked="0"/>
    </xf>
    <xf numFmtId="0" fontId="7" fillId="4" borderId="20" xfId="1" applyFont="1" applyFill="1" applyBorder="1" applyAlignment="1" applyProtection="1">
      <alignment horizontal="center" vertical="center"/>
      <protection locked="0"/>
    </xf>
    <xf numFmtId="0" fontId="8" fillId="0" borderId="16" xfId="1" applyFont="1" applyBorder="1" applyAlignment="1" applyProtection="1">
      <alignment horizontal="center" vertical="center"/>
      <protection locked="0"/>
    </xf>
    <xf numFmtId="0" fontId="8" fillId="0" borderId="20" xfId="1" applyFont="1" applyBorder="1" applyAlignment="1" applyProtection="1">
      <alignment horizontal="center" vertical="center"/>
      <protection locked="0"/>
    </xf>
    <xf numFmtId="0" fontId="7" fillId="6" borderId="18" xfId="1" applyFont="1" applyFill="1" applyBorder="1" applyAlignment="1" applyProtection="1">
      <alignment horizontal="center" vertical="center"/>
      <protection locked="0"/>
    </xf>
    <xf numFmtId="0" fontId="7" fillId="6" borderId="19" xfId="1" applyFont="1" applyFill="1" applyBorder="1" applyAlignment="1" applyProtection="1">
      <alignment horizontal="center" vertical="center"/>
      <protection locked="0"/>
    </xf>
    <xf numFmtId="0" fontId="9" fillId="0" borderId="3" xfId="1" applyFont="1" applyBorder="1" applyAlignment="1" applyProtection="1">
      <alignment horizontal="center"/>
      <protection locked="0"/>
    </xf>
    <xf numFmtId="0" fontId="9" fillId="0" borderId="21" xfId="1" applyFont="1" applyBorder="1" applyAlignment="1" applyProtection="1">
      <alignment horizontal="center"/>
      <protection locked="0"/>
    </xf>
    <xf numFmtId="0" fontId="9" fillId="0" borderId="12" xfId="1" applyFont="1" applyBorder="1" applyAlignment="1" applyProtection="1">
      <alignment horizontal="center"/>
      <protection locked="0"/>
    </xf>
    <xf numFmtId="0" fontId="2" fillId="2" borderId="0" xfId="1" applyFont="1" applyFill="1" applyBorder="1" applyAlignment="1" applyProtection="1">
      <alignment horizontal="center"/>
      <protection locked="0"/>
    </xf>
    <xf numFmtId="0" fontId="3" fillId="0" borderId="3" xfId="1" applyFont="1" applyBorder="1" applyAlignment="1" applyProtection="1">
      <alignment horizontal="center"/>
      <protection locked="0"/>
    </xf>
    <xf numFmtId="0" fontId="3" fillId="0" borderId="12" xfId="1" applyFont="1" applyBorder="1" applyAlignment="1" applyProtection="1">
      <alignment horizontal="center"/>
      <protection locked="0"/>
    </xf>
    <xf numFmtId="0" fontId="3" fillId="0" borderId="16" xfId="1" applyFont="1" applyBorder="1" applyAlignment="1" applyProtection="1">
      <alignment horizontal="center" vertical="center"/>
      <protection locked="0"/>
    </xf>
    <xf numFmtId="0" fontId="3" fillId="0" borderId="11" xfId="1" applyFont="1" applyBorder="1" applyAlignment="1" applyProtection="1">
      <alignment horizontal="center" vertical="center"/>
      <protection locked="0"/>
    </xf>
    <xf numFmtId="0" fontId="3" fillId="0" borderId="17" xfId="1" applyFont="1" applyBorder="1" applyAlignment="1" applyProtection="1">
      <alignment horizontal="center" vertical="center"/>
      <protection locked="0"/>
    </xf>
    <xf numFmtId="0" fontId="3" fillId="0" borderId="18" xfId="1" applyFont="1" applyBorder="1" applyAlignment="1" applyProtection="1">
      <alignment horizontal="center" vertical="center"/>
      <protection locked="0"/>
    </xf>
    <xf numFmtId="0" fontId="3" fillId="0" borderId="32" xfId="1" applyFont="1" applyBorder="1" applyAlignment="1" applyProtection="1">
      <alignment horizontal="center" vertical="center"/>
      <protection locked="0"/>
    </xf>
    <xf numFmtId="0" fontId="3" fillId="0" borderId="33" xfId="1" applyFont="1" applyBorder="1" applyAlignment="1" applyProtection="1">
      <alignment horizontal="center" vertical="center"/>
      <protection locked="0"/>
    </xf>
    <xf numFmtId="0" fontId="3" fillId="0" borderId="29" xfId="1" applyFont="1" applyBorder="1" applyAlignment="1" applyProtection="1">
      <alignment horizontal="center"/>
      <protection locked="0"/>
    </xf>
    <xf numFmtId="0" fontId="3" fillId="0" borderId="30" xfId="1" applyFont="1" applyBorder="1" applyAlignment="1" applyProtection="1">
      <alignment horizontal="center"/>
      <protection locked="0"/>
    </xf>
    <xf numFmtId="0" fontId="3" fillId="0" borderId="31" xfId="1" applyFont="1" applyBorder="1" applyAlignment="1" applyProtection="1">
      <alignment horizontal="center"/>
      <protection locked="0"/>
    </xf>
    <xf numFmtId="0" fontId="9" fillId="0" borderId="2" xfId="1" applyFont="1" applyBorder="1" applyAlignment="1" applyProtection="1">
      <alignment horizontal="center"/>
      <protection locked="0"/>
    </xf>
    <xf numFmtId="0" fontId="7" fillId="4" borderId="2" xfId="1" applyFont="1" applyFill="1" applyBorder="1" applyAlignment="1" applyProtection="1">
      <alignment horizontal="center" vertical="center"/>
      <protection locked="0"/>
    </xf>
    <xf numFmtId="0" fontId="7" fillId="4" borderId="1" xfId="1" applyFont="1" applyFill="1" applyBorder="1" applyAlignment="1" applyProtection="1">
      <alignment horizontal="center" vertical="center"/>
      <protection locked="0"/>
    </xf>
    <xf numFmtId="0" fontId="8" fillId="0" borderId="2" xfId="1" applyFont="1" applyBorder="1" applyAlignment="1" applyProtection="1">
      <alignment horizontal="center" vertical="center"/>
      <protection locked="0"/>
    </xf>
    <xf numFmtId="0" fontId="8" fillId="0" borderId="1" xfId="1" applyFont="1" applyBorder="1" applyAlignment="1" applyProtection="1">
      <alignment horizontal="center" vertical="center"/>
      <protection locked="0"/>
    </xf>
    <xf numFmtId="0" fontId="7" fillId="6" borderId="8" xfId="1" applyFont="1" applyFill="1" applyBorder="1" applyAlignment="1" applyProtection="1">
      <alignment horizontal="center" vertical="center"/>
      <protection locked="0"/>
    </xf>
    <xf numFmtId="0" fontId="7" fillId="6" borderId="10" xfId="1" applyFont="1" applyFill="1" applyBorder="1" applyAlignment="1" applyProtection="1">
      <alignment horizontal="center" vertical="center"/>
      <protection locked="0"/>
    </xf>
    <xf numFmtId="0" fontId="9" fillId="0" borderId="11" xfId="1" applyFont="1" applyBorder="1" applyAlignment="1" applyProtection="1">
      <alignment horizontal="center"/>
      <protection locked="0"/>
    </xf>
    <xf numFmtId="14" fontId="12" fillId="0" borderId="0" xfId="1" applyNumberFormat="1" applyFont="1" applyBorder="1" applyAlignment="1" applyProtection="1">
      <alignment horizontal="right"/>
      <protection locked="0"/>
    </xf>
    <xf numFmtId="0" fontId="3" fillId="0" borderId="2" xfId="1" applyFont="1" applyBorder="1" applyAlignment="1" applyProtection="1">
      <alignment horizontal="center"/>
      <protection locked="0"/>
    </xf>
    <xf numFmtId="0" fontId="3" fillId="0" borderId="13" xfId="1" applyFont="1" applyBorder="1" applyAlignment="1" applyProtection="1">
      <alignment horizontal="center" vertical="center"/>
      <protection locked="0"/>
    </xf>
    <xf numFmtId="0" fontId="3" fillId="0" borderId="14" xfId="1" applyFont="1" applyBorder="1" applyAlignment="1" applyProtection="1">
      <alignment horizontal="center" vertical="center"/>
      <protection locked="0"/>
    </xf>
    <xf numFmtId="0" fontId="3" fillId="0" borderId="15" xfId="1" applyFont="1" applyBorder="1" applyAlignment="1" applyProtection="1">
      <alignment horizontal="center" vertical="center"/>
      <protection locked="0"/>
    </xf>
    <xf numFmtId="0" fontId="3" fillId="0" borderId="4" xfId="1" applyFont="1" applyBorder="1" applyAlignment="1" applyProtection="1">
      <alignment horizontal="center"/>
      <protection locked="0"/>
    </xf>
    <xf numFmtId="0" fontId="3" fillId="0" borderId="5" xfId="1" applyFont="1" applyBorder="1" applyAlignment="1" applyProtection="1">
      <alignment horizontal="center"/>
      <protection locked="0"/>
    </xf>
    <xf numFmtId="0" fontId="3" fillId="0" borderId="6" xfId="1" applyFont="1" applyBorder="1" applyAlignment="1" applyProtection="1">
      <alignment horizontal="center"/>
      <protection locked="0"/>
    </xf>
    <xf numFmtId="0" fontId="3" fillId="0" borderId="2" xfId="1" applyFont="1" applyBorder="1" applyAlignment="1" applyProtection="1">
      <alignment horizontal="center" vertical="center"/>
      <protection locked="0"/>
    </xf>
    <xf numFmtId="0" fontId="4" fillId="5" borderId="7" xfId="1" applyFont="1" applyFill="1" applyBorder="1" applyAlignment="1" applyProtection="1">
      <alignment horizontal="center" vertical="center"/>
      <protection locked="0"/>
    </xf>
    <xf numFmtId="0" fontId="4" fillId="5" borderId="9" xfId="1" applyFont="1" applyFill="1" applyBorder="1" applyAlignment="1" applyProtection="1">
      <alignment horizontal="center" vertical="center"/>
      <protection locked="0"/>
    </xf>
    <xf numFmtId="0" fontId="5" fillId="3" borderId="2" xfId="1" applyFont="1" applyFill="1" applyBorder="1" applyAlignment="1" applyProtection="1">
      <alignment horizontal="center"/>
      <protection locked="0"/>
    </xf>
    <xf numFmtId="0" fontId="5" fillId="4" borderId="2" xfId="1" applyFont="1" applyFill="1" applyBorder="1" applyAlignment="1" applyProtection="1">
      <alignment horizontal="center"/>
      <protection locked="0"/>
    </xf>
    <xf numFmtId="0" fontId="5" fillId="6" borderId="2" xfId="1" applyFont="1" applyFill="1" applyBorder="1" applyAlignment="1" applyProtection="1">
      <alignment horizontal="center"/>
      <protection locked="0"/>
    </xf>
    <xf numFmtId="0" fontId="5" fillId="6" borderId="8" xfId="1" applyFont="1" applyFill="1" applyBorder="1" applyAlignment="1" applyProtection="1">
      <alignment horizontal="center"/>
      <protection locked="0"/>
    </xf>
    <xf numFmtId="0" fontId="6" fillId="0" borderId="2" xfId="1" applyFont="1" applyBorder="1" applyAlignment="1" applyProtection="1">
      <alignment horizontal="center" vertical="center"/>
      <protection locked="0"/>
    </xf>
    <xf numFmtId="0" fontId="6" fillId="0" borderId="1" xfId="1" applyFont="1" applyBorder="1" applyAlignment="1" applyProtection="1">
      <alignment horizontal="center" vertical="center"/>
      <protection locked="0"/>
    </xf>
    <xf numFmtId="0" fontId="7" fillId="3" borderId="2" xfId="1" applyFont="1" applyFill="1" applyBorder="1" applyAlignment="1" applyProtection="1">
      <alignment horizontal="center" vertical="center"/>
      <protection locked="0"/>
    </xf>
    <xf numFmtId="0" fontId="7" fillId="3" borderId="1" xfId="1" applyFont="1" applyFill="1" applyBorder="1" applyAlignment="1" applyProtection="1">
      <alignment horizontal="center" vertical="center"/>
      <protection locked="0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colors>
    <mruColors>
      <color rgb="FFA5F5F9"/>
      <color rgb="FF00CC00"/>
      <color rgb="FF3333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79"/>
  <sheetViews>
    <sheetView tabSelected="1" zoomScale="85" zoomScaleNormal="85" workbookViewId="0">
      <selection activeCell="A151" sqref="A151:T151"/>
    </sheetView>
  </sheetViews>
  <sheetFormatPr defaultRowHeight="15"/>
  <cols>
    <col min="1" max="1" width="14.28515625" customWidth="1"/>
    <col min="2" max="2" width="15.140625" customWidth="1"/>
    <col min="3" max="3" width="13.28515625" customWidth="1"/>
    <col min="4" max="4" width="12.7109375" customWidth="1"/>
    <col min="9" max="9" width="11.7109375" customWidth="1"/>
  </cols>
  <sheetData>
    <row r="1" spans="1:20">
      <c r="A1" s="90" t="s">
        <v>22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</row>
    <row r="2" spans="1:20" ht="15.75" thickBot="1">
      <c r="A2" s="90" t="s">
        <v>39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</row>
    <row r="3" spans="1:20">
      <c r="A3" s="91" t="s">
        <v>0</v>
      </c>
      <c r="B3" s="92"/>
      <c r="C3" s="93" t="s">
        <v>1</v>
      </c>
      <c r="D3" s="96" t="s">
        <v>16</v>
      </c>
      <c r="E3" s="99" t="s">
        <v>2</v>
      </c>
      <c r="F3" s="100"/>
      <c r="G3" s="100"/>
      <c r="H3" s="100"/>
      <c r="I3" s="100"/>
      <c r="J3" s="100"/>
      <c r="K3" s="101"/>
      <c r="L3" s="99" t="s">
        <v>3</v>
      </c>
      <c r="M3" s="100"/>
      <c r="N3" s="100"/>
      <c r="O3" s="100"/>
      <c r="P3" s="100"/>
      <c r="Q3" s="100"/>
      <c r="R3" s="100"/>
      <c r="S3" s="100"/>
      <c r="T3" s="101"/>
    </row>
    <row r="4" spans="1:20">
      <c r="A4" s="93" t="s">
        <v>4</v>
      </c>
      <c r="B4" s="93" t="s">
        <v>5</v>
      </c>
      <c r="C4" s="94"/>
      <c r="D4" s="97"/>
      <c r="E4" s="73" t="s">
        <v>17</v>
      </c>
      <c r="F4" s="67" t="s">
        <v>7</v>
      </c>
      <c r="G4" s="68"/>
      <c r="H4" s="69" t="s">
        <v>8</v>
      </c>
      <c r="I4" s="70"/>
      <c r="J4" s="71" t="s">
        <v>9</v>
      </c>
      <c r="K4" s="72"/>
      <c r="L4" s="73" t="s">
        <v>17</v>
      </c>
      <c r="M4" s="67" t="s">
        <v>7</v>
      </c>
      <c r="N4" s="68"/>
      <c r="O4" s="69" t="s">
        <v>8</v>
      </c>
      <c r="P4" s="76"/>
      <c r="Q4" s="76"/>
      <c r="R4" s="70"/>
      <c r="S4" s="71" t="s">
        <v>9</v>
      </c>
      <c r="T4" s="72"/>
    </row>
    <row r="5" spans="1:20">
      <c r="A5" s="94"/>
      <c r="B5" s="94"/>
      <c r="C5" s="94"/>
      <c r="D5" s="97"/>
      <c r="E5" s="74"/>
      <c r="F5" s="77" t="s">
        <v>18</v>
      </c>
      <c r="G5" s="79" t="s">
        <v>10</v>
      </c>
      <c r="H5" s="77" t="s">
        <v>18</v>
      </c>
      <c r="I5" s="81" t="s">
        <v>10</v>
      </c>
      <c r="J5" s="83" t="s">
        <v>6</v>
      </c>
      <c r="K5" s="85" t="s">
        <v>10</v>
      </c>
      <c r="L5" s="74"/>
      <c r="M5" s="77" t="s">
        <v>19</v>
      </c>
      <c r="N5" s="79" t="s">
        <v>10</v>
      </c>
      <c r="O5" s="87" t="s">
        <v>18</v>
      </c>
      <c r="P5" s="88"/>
      <c r="Q5" s="89"/>
      <c r="R5" s="81" t="s">
        <v>10</v>
      </c>
      <c r="S5" s="83" t="s">
        <v>6</v>
      </c>
      <c r="T5" s="85" t="s">
        <v>10</v>
      </c>
    </row>
    <row r="6" spans="1:20" ht="15.75" thickBot="1">
      <c r="A6" s="95"/>
      <c r="B6" s="95"/>
      <c r="C6" s="95"/>
      <c r="D6" s="98"/>
      <c r="E6" s="75"/>
      <c r="F6" s="78"/>
      <c r="G6" s="80"/>
      <c r="H6" s="78"/>
      <c r="I6" s="82"/>
      <c r="J6" s="84"/>
      <c r="K6" s="86"/>
      <c r="L6" s="75"/>
      <c r="M6" s="78"/>
      <c r="N6" s="80"/>
      <c r="O6" s="1" t="s">
        <v>11</v>
      </c>
      <c r="P6" s="2" t="s">
        <v>12</v>
      </c>
      <c r="Q6" s="2" t="s">
        <v>13</v>
      </c>
      <c r="R6" s="82"/>
      <c r="S6" s="84"/>
      <c r="T6" s="86"/>
    </row>
    <row r="7" spans="1:20" ht="15.75" thickBot="1">
      <c r="A7" s="61"/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3"/>
    </row>
    <row r="8" spans="1:20">
      <c r="A8" s="3" t="s">
        <v>34</v>
      </c>
      <c r="B8" s="3" t="s">
        <v>27</v>
      </c>
      <c r="C8" s="3" t="s">
        <v>31</v>
      </c>
      <c r="D8" s="4" t="s">
        <v>14</v>
      </c>
      <c r="E8" s="5">
        <v>0</v>
      </c>
      <c r="F8" s="6">
        <v>0</v>
      </c>
      <c r="G8" s="11">
        <f>IF(F8&gt;0,(F8*100/(E8)),0)</f>
        <v>0</v>
      </c>
      <c r="H8" s="6">
        <v>0</v>
      </c>
      <c r="I8" s="12">
        <f>IF(H8&gt;0,(H8*100/(E8)),0)</f>
        <v>0</v>
      </c>
      <c r="J8" s="49">
        <v>0</v>
      </c>
      <c r="K8" s="13">
        <f>IF(J8&gt;0,(J8*100/(E8)),0)</f>
        <v>0</v>
      </c>
      <c r="L8" s="5">
        <v>3</v>
      </c>
      <c r="M8" s="6">
        <v>0</v>
      </c>
      <c r="N8" s="11">
        <f>IF(M8&gt;0,(M8*100/(L8)),0)</f>
        <v>0</v>
      </c>
      <c r="O8" s="6">
        <v>1</v>
      </c>
      <c r="P8" s="6">
        <v>2</v>
      </c>
      <c r="Q8" s="6">
        <v>3</v>
      </c>
      <c r="R8" s="12">
        <f>IF(Q8&gt;0,(Q8*100/(L8)),0)</f>
        <v>100</v>
      </c>
      <c r="S8" s="7">
        <v>0</v>
      </c>
      <c r="T8" s="13">
        <f>IF(S8&gt;0,(S8*100/(L8)),0)</f>
        <v>0</v>
      </c>
    </row>
    <row r="9" spans="1:20">
      <c r="A9" s="3" t="s">
        <v>37</v>
      </c>
      <c r="B9" s="3" t="s">
        <v>36</v>
      </c>
      <c r="C9" s="3" t="s">
        <v>31</v>
      </c>
      <c r="D9" s="4" t="s">
        <v>14</v>
      </c>
      <c r="E9" s="8">
        <v>0</v>
      </c>
      <c r="F9" s="9">
        <v>0</v>
      </c>
      <c r="G9" s="14">
        <f>IF(F9&gt;0,(F9*100/(E9)),0)</f>
        <v>0</v>
      </c>
      <c r="H9" s="9">
        <v>0</v>
      </c>
      <c r="I9" s="15">
        <f>IF(H9&gt;0,(H9*100/(E9)),0)</f>
        <v>0</v>
      </c>
      <c r="J9" s="50">
        <v>0</v>
      </c>
      <c r="K9" s="16">
        <f>IF(J9&gt;0,(J9*100/(E9)),0)</f>
        <v>0</v>
      </c>
      <c r="L9" s="8">
        <v>1</v>
      </c>
      <c r="M9" s="9">
        <v>0</v>
      </c>
      <c r="N9" s="14">
        <f>IF(M9&gt;0,(M9*100/(L9)),0)</f>
        <v>0</v>
      </c>
      <c r="O9" s="9">
        <v>0</v>
      </c>
      <c r="P9" s="9">
        <v>1</v>
      </c>
      <c r="Q9" s="9">
        <v>1</v>
      </c>
      <c r="R9" s="15">
        <f>IF(Q9&gt;0,(Q9*100/(L9)),0)</f>
        <v>100</v>
      </c>
      <c r="S9" s="28">
        <v>0</v>
      </c>
      <c r="T9" s="16">
        <f>IF(S9&gt;0,(S9*100/(L9)),0)</f>
        <v>0</v>
      </c>
    </row>
    <row r="10" spans="1:20">
      <c r="A10" s="64" t="s">
        <v>13</v>
      </c>
      <c r="B10" s="64"/>
      <c r="C10" s="64"/>
      <c r="D10" s="65"/>
      <c r="E10" s="18">
        <f>SUM(E8:E9)</f>
        <v>0</v>
      </c>
      <c r="F10" s="19">
        <f>SUM(F8:F9)</f>
        <v>0</v>
      </c>
      <c r="G10" s="20"/>
      <c r="H10" s="19">
        <f>SUM(H8:H9)</f>
        <v>0</v>
      </c>
      <c r="I10" s="20"/>
      <c r="J10" s="19">
        <f>SUM(J8:J9)</f>
        <v>0</v>
      </c>
      <c r="K10" s="21"/>
      <c r="L10" s="18">
        <f>SUM(L8:L9)</f>
        <v>4</v>
      </c>
      <c r="M10" s="19">
        <f>SUM(M8:M9)</f>
        <v>0</v>
      </c>
      <c r="N10" s="20"/>
      <c r="O10" s="19">
        <f>SUM(O8:O9)</f>
        <v>1</v>
      </c>
      <c r="P10" s="19">
        <f>SUM(P8:P9)</f>
        <v>3</v>
      </c>
      <c r="Q10" s="19">
        <f>SUM(Q8:Q9)</f>
        <v>4</v>
      </c>
      <c r="R10" s="20"/>
      <c r="S10" s="19">
        <f>SUM(S8:S9)</f>
        <v>0</v>
      </c>
      <c r="T10" s="21"/>
    </row>
    <row r="11" spans="1:20" ht="21.75" thickBot="1">
      <c r="A11" s="66" t="s">
        <v>15</v>
      </c>
      <c r="B11" s="66"/>
      <c r="C11" s="66"/>
      <c r="D11" s="66"/>
      <c r="E11" s="23">
        <f>SUM(E10)</f>
        <v>0</v>
      </c>
      <c r="F11" s="24">
        <f>F10</f>
        <v>0</v>
      </c>
      <c r="G11" s="25">
        <f>IF(F11&gt;0,(F11*100/(E11)),0)</f>
        <v>0</v>
      </c>
      <c r="H11" s="24">
        <f>H10</f>
        <v>0</v>
      </c>
      <c r="I11" s="26">
        <f>IF(H11&gt;0,(H11*100/(E11)),0)</f>
        <v>0</v>
      </c>
      <c r="J11" s="60">
        <f>J10</f>
        <v>0</v>
      </c>
      <c r="K11" s="27">
        <f>IF(J11&gt;0,(J11*100/E11),0)</f>
        <v>0</v>
      </c>
      <c r="L11" s="23">
        <f>L10</f>
        <v>4</v>
      </c>
      <c r="M11" s="24">
        <f>M10</f>
        <v>0</v>
      </c>
      <c r="N11" s="25">
        <f>IF(M11&gt;0,(M11*100/(L11)),0)</f>
        <v>0</v>
      </c>
      <c r="O11" s="24">
        <f>O10</f>
        <v>1</v>
      </c>
      <c r="P11" s="24">
        <f>P10</f>
        <v>3</v>
      </c>
      <c r="Q11" s="24">
        <f>Q10</f>
        <v>4</v>
      </c>
      <c r="R11" s="26">
        <f>IF(Q11&gt;0,(Q11*100/(L11)),0)</f>
        <v>100</v>
      </c>
      <c r="S11" s="60">
        <f>S10</f>
        <v>0</v>
      </c>
      <c r="T11" s="27">
        <f>IF(S11&gt;0,(S11*100/L11),0)</f>
        <v>0</v>
      </c>
    </row>
    <row r="13" spans="1:20">
      <c r="D13" s="46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8"/>
    </row>
    <row r="14" spans="1:20">
      <c r="A14" s="90" t="s">
        <v>22</v>
      </c>
      <c r="B14" s="90"/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</row>
    <row r="15" spans="1:20" ht="15.75" thickBot="1">
      <c r="A15" s="90" t="s">
        <v>32</v>
      </c>
      <c r="B15" s="90"/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</row>
    <row r="16" spans="1:20">
      <c r="A16" s="111" t="s">
        <v>0</v>
      </c>
      <c r="B16" s="111"/>
      <c r="C16" s="93" t="s">
        <v>1</v>
      </c>
      <c r="D16" s="112" t="s">
        <v>16</v>
      </c>
      <c r="E16" s="115" t="s">
        <v>2</v>
      </c>
      <c r="F16" s="116"/>
      <c r="G16" s="116"/>
      <c r="H16" s="116"/>
      <c r="I16" s="116"/>
      <c r="J16" s="116"/>
      <c r="K16" s="117"/>
      <c r="L16" s="115" t="s">
        <v>3</v>
      </c>
      <c r="M16" s="116"/>
      <c r="N16" s="116"/>
      <c r="O16" s="116"/>
      <c r="P16" s="116"/>
      <c r="Q16" s="116"/>
      <c r="R16" s="116"/>
      <c r="S16" s="116"/>
      <c r="T16" s="117"/>
    </row>
    <row r="17" spans="1:20">
      <c r="A17" s="118" t="s">
        <v>4</v>
      </c>
      <c r="B17" s="118" t="s">
        <v>5</v>
      </c>
      <c r="C17" s="94"/>
      <c r="D17" s="113"/>
      <c r="E17" s="119" t="s">
        <v>17</v>
      </c>
      <c r="F17" s="121" t="s">
        <v>7</v>
      </c>
      <c r="G17" s="121"/>
      <c r="H17" s="122" t="s">
        <v>8</v>
      </c>
      <c r="I17" s="122"/>
      <c r="J17" s="123" t="s">
        <v>9</v>
      </c>
      <c r="K17" s="124"/>
      <c r="L17" s="119" t="s">
        <v>17</v>
      </c>
      <c r="M17" s="67" t="s">
        <v>7</v>
      </c>
      <c r="N17" s="68"/>
      <c r="O17" s="122" t="s">
        <v>8</v>
      </c>
      <c r="P17" s="122"/>
      <c r="Q17" s="122"/>
      <c r="R17" s="122"/>
      <c r="S17" s="123" t="s">
        <v>9</v>
      </c>
      <c r="T17" s="124"/>
    </row>
    <row r="18" spans="1:20">
      <c r="A18" s="118"/>
      <c r="B18" s="118"/>
      <c r="C18" s="94"/>
      <c r="D18" s="113"/>
      <c r="E18" s="119"/>
      <c r="F18" s="125" t="s">
        <v>18</v>
      </c>
      <c r="G18" s="127" t="s">
        <v>10</v>
      </c>
      <c r="H18" s="125" t="s">
        <v>18</v>
      </c>
      <c r="I18" s="103" t="s">
        <v>10</v>
      </c>
      <c r="J18" s="105" t="s">
        <v>6</v>
      </c>
      <c r="K18" s="107" t="s">
        <v>10</v>
      </c>
      <c r="L18" s="119"/>
      <c r="M18" s="125" t="s">
        <v>19</v>
      </c>
      <c r="N18" s="127" t="s">
        <v>10</v>
      </c>
      <c r="O18" s="102" t="s">
        <v>18</v>
      </c>
      <c r="P18" s="102"/>
      <c r="Q18" s="102"/>
      <c r="R18" s="103" t="s">
        <v>10</v>
      </c>
      <c r="S18" s="105" t="s">
        <v>6</v>
      </c>
      <c r="T18" s="107" t="s">
        <v>10</v>
      </c>
    </row>
    <row r="19" spans="1:20" ht="15.75" thickBot="1">
      <c r="A19" s="118"/>
      <c r="B19" s="118"/>
      <c r="C19" s="95"/>
      <c r="D19" s="114"/>
      <c r="E19" s="120"/>
      <c r="F19" s="126"/>
      <c r="G19" s="128"/>
      <c r="H19" s="126"/>
      <c r="I19" s="104"/>
      <c r="J19" s="106"/>
      <c r="K19" s="108"/>
      <c r="L19" s="120"/>
      <c r="M19" s="126"/>
      <c r="N19" s="128"/>
      <c r="O19" s="1" t="s">
        <v>11</v>
      </c>
      <c r="P19" s="2" t="s">
        <v>12</v>
      </c>
      <c r="Q19" s="2" t="s">
        <v>13</v>
      </c>
      <c r="R19" s="104"/>
      <c r="S19" s="106"/>
      <c r="T19" s="108"/>
    </row>
    <row r="20" spans="1:20" ht="15.75" thickBot="1">
      <c r="A20" s="102"/>
      <c r="B20" s="102"/>
      <c r="C20" s="102"/>
      <c r="D20" s="102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09"/>
      <c r="R20" s="109"/>
      <c r="S20" s="109"/>
      <c r="T20" s="109"/>
    </row>
    <row r="21" spans="1:20">
      <c r="A21" s="3" t="s">
        <v>34</v>
      </c>
      <c r="B21" s="3" t="s">
        <v>27</v>
      </c>
      <c r="C21" s="3" t="s">
        <v>31</v>
      </c>
      <c r="D21" s="4" t="s">
        <v>14</v>
      </c>
      <c r="E21" s="5">
        <v>46</v>
      </c>
      <c r="F21" s="6">
        <v>13</v>
      </c>
      <c r="G21" s="11">
        <f>IF(F21&gt;0,(F21*100/(E21)),0)</f>
        <v>28.260869565217391</v>
      </c>
      <c r="H21" s="6">
        <v>28</v>
      </c>
      <c r="I21" s="12">
        <f>IF(H21&gt;0,(H21*100/(E21)),0)</f>
        <v>60.869565217391305</v>
      </c>
      <c r="J21" s="49">
        <v>5</v>
      </c>
      <c r="K21" s="13">
        <f>IF(J21&gt;0,(J21*100/(E21)),0)</f>
        <v>10.869565217391305</v>
      </c>
      <c r="L21" s="5">
        <v>55</v>
      </c>
      <c r="M21" s="6">
        <v>13</v>
      </c>
      <c r="N21" s="11">
        <f>IF(M21&gt;0,(M21*100/(L21)),0)</f>
        <v>23.636363636363637</v>
      </c>
      <c r="O21" s="6">
        <v>18</v>
      </c>
      <c r="P21" s="6">
        <v>18</v>
      </c>
      <c r="Q21" s="6">
        <v>36</v>
      </c>
      <c r="R21" s="12">
        <f>IF(Q21&gt;0,(Q21*100/(L21)),0)</f>
        <v>65.454545454545453</v>
      </c>
      <c r="S21" s="7">
        <v>6</v>
      </c>
      <c r="T21" s="13">
        <f>IF(S21&gt;0,(S21*100/(L21)),0)</f>
        <v>10.909090909090908</v>
      </c>
    </row>
    <row r="22" spans="1:20">
      <c r="A22" s="3" t="s">
        <v>37</v>
      </c>
      <c r="B22" s="3" t="s">
        <v>25</v>
      </c>
      <c r="C22" s="3" t="s">
        <v>31</v>
      </c>
      <c r="D22" s="4" t="s">
        <v>14</v>
      </c>
      <c r="E22" s="8">
        <v>23</v>
      </c>
      <c r="F22" s="9">
        <v>11</v>
      </c>
      <c r="G22" s="14">
        <f>IF(F22&gt;0,(F22*100/(E22)),0)</f>
        <v>47.826086956521742</v>
      </c>
      <c r="H22" s="9">
        <v>10</v>
      </c>
      <c r="I22" s="15">
        <f>IF(H22&gt;0,(H22*100/(E22)),0)</f>
        <v>43.478260869565219</v>
      </c>
      <c r="J22" s="50">
        <v>2</v>
      </c>
      <c r="K22" s="16">
        <f>IF(J22&gt;0,(J22*100/(E22)),0)</f>
        <v>8.695652173913043</v>
      </c>
      <c r="L22" s="8">
        <v>43</v>
      </c>
      <c r="M22" s="9">
        <v>7</v>
      </c>
      <c r="N22" s="14">
        <f>IF(M22&gt;0,(M22*100/(L22)),0)</f>
        <v>16.279069767441861</v>
      </c>
      <c r="O22" s="9">
        <v>16</v>
      </c>
      <c r="P22" s="9">
        <v>17</v>
      </c>
      <c r="Q22" s="9">
        <v>33</v>
      </c>
      <c r="R22" s="15">
        <f>IF(Q22&gt;0,(Q22*100/(L22)),0)</f>
        <v>76.744186046511629</v>
      </c>
      <c r="S22" s="28">
        <v>3</v>
      </c>
      <c r="T22" s="16">
        <f>IF(S22&gt;0,(S22*100/(L22)),0)</f>
        <v>6.9767441860465116</v>
      </c>
    </row>
    <row r="23" spans="1:20">
      <c r="A23" s="110" t="s">
        <v>13</v>
      </c>
      <c r="B23" s="110"/>
      <c r="C23" s="110"/>
      <c r="D23" s="110"/>
      <c r="E23" s="33">
        <f t="shared" ref="E23:F23" si="0">SUM(E21:E22)</f>
        <v>69</v>
      </c>
      <c r="F23" s="34">
        <f t="shared" si="0"/>
        <v>24</v>
      </c>
      <c r="G23" s="35"/>
      <c r="H23" s="34">
        <f t="shared" ref="H23:M23" si="1">SUM(H21:H22)</f>
        <v>38</v>
      </c>
      <c r="I23" s="35"/>
      <c r="J23" s="34">
        <f t="shared" si="1"/>
        <v>7</v>
      </c>
      <c r="K23" s="36"/>
      <c r="L23" s="33">
        <f t="shared" si="1"/>
        <v>98</v>
      </c>
      <c r="M23" s="34">
        <f t="shared" si="1"/>
        <v>20</v>
      </c>
      <c r="N23" s="35"/>
      <c r="O23" s="34">
        <f t="shared" ref="O23:Q23" si="2">SUM(O21:O22)</f>
        <v>34</v>
      </c>
      <c r="P23" s="34">
        <f t="shared" si="2"/>
        <v>35</v>
      </c>
      <c r="Q23" s="34">
        <f t="shared" si="2"/>
        <v>69</v>
      </c>
      <c r="R23" s="35"/>
      <c r="S23" s="34">
        <f>SUM(S21:S22)</f>
        <v>9</v>
      </c>
      <c r="T23" s="36"/>
    </row>
    <row r="24" spans="1:20" ht="21">
      <c r="A24" s="66" t="s">
        <v>15</v>
      </c>
      <c r="B24" s="66"/>
      <c r="C24" s="66"/>
      <c r="D24" s="66"/>
      <c r="E24" s="52">
        <f>SUM(E23)</f>
        <v>69</v>
      </c>
      <c r="F24" s="53">
        <f>F23</f>
        <v>24</v>
      </c>
      <c r="G24" s="54">
        <f>IF(F24&gt;0,(F24*100/(E24)),0)</f>
        <v>34.782608695652172</v>
      </c>
      <c r="H24" s="53">
        <f>H23</f>
        <v>38</v>
      </c>
      <c r="I24" s="55">
        <f>IF(H24&gt;0,(H24*100/(E24)),0)</f>
        <v>55.072463768115945</v>
      </c>
      <c r="J24" s="56">
        <f>J23</f>
        <v>7</v>
      </c>
      <c r="K24" s="57">
        <f>IF(J24&gt;0,(J24*100/E24),0)</f>
        <v>10.144927536231885</v>
      </c>
      <c r="L24" s="58">
        <f>L23</f>
        <v>98</v>
      </c>
      <c r="M24" s="53">
        <f>M23</f>
        <v>20</v>
      </c>
      <c r="N24" s="54">
        <f>IF(M24&gt;0,(M24*100/(L24)),0)</f>
        <v>20.408163265306122</v>
      </c>
      <c r="O24" s="53">
        <f>O23</f>
        <v>34</v>
      </c>
      <c r="P24" s="53">
        <f>P23</f>
        <v>35</v>
      </c>
      <c r="Q24" s="53">
        <f>Q23</f>
        <v>69</v>
      </c>
      <c r="R24" s="55">
        <f>IF(Q24&gt;0,(Q24*100/(L24)),0)</f>
        <v>70.408163265306129</v>
      </c>
      <c r="S24" s="56">
        <f>S23</f>
        <v>9</v>
      </c>
      <c r="T24" s="59">
        <f>IF(S24&gt;0,(S24*100/L24),0)</f>
        <v>9.183673469387756</v>
      </c>
    </row>
    <row r="25" spans="1:20" ht="15.75" customHeight="1"/>
    <row r="26" spans="1:20">
      <c r="H26" s="45"/>
    </row>
    <row r="27" spans="1:20">
      <c r="A27" s="90" t="s">
        <v>22</v>
      </c>
      <c r="B27" s="90"/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</row>
    <row r="28" spans="1:20" ht="15.75" thickBot="1">
      <c r="A28" s="90" t="s">
        <v>40</v>
      </c>
      <c r="B28" s="90"/>
      <c r="C28" s="90"/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0"/>
    </row>
    <row r="29" spans="1:20">
      <c r="A29" s="111" t="s">
        <v>0</v>
      </c>
      <c r="B29" s="111"/>
      <c r="C29" s="93" t="s">
        <v>1</v>
      </c>
      <c r="D29" s="112" t="s">
        <v>16</v>
      </c>
      <c r="E29" s="115" t="s">
        <v>2</v>
      </c>
      <c r="F29" s="116"/>
      <c r="G29" s="116"/>
      <c r="H29" s="116"/>
      <c r="I29" s="116"/>
      <c r="J29" s="116"/>
      <c r="K29" s="117"/>
      <c r="L29" s="115" t="s">
        <v>3</v>
      </c>
      <c r="M29" s="116"/>
      <c r="N29" s="116"/>
      <c r="O29" s="116"/>
      <c r="P29" s="116"/>
      <c r="Q29" s="116"/>
      <c r="R29" s="116"/>
      <c r="S29" s="116"/>
      <c r="T29" s="117"/>
    </row>
    <row r="30" spans="1:20">
      <c r="A30" s="118" t="s">
        <v>4</v>
      </c>
      <c r="B30" s="118" t="s">
        <v>5</v>
      </c>
      <c r="C30" s="94"/>
      <c r="D30" s="113"/>
      <c r="E30" s="119" t="s">
        <v>17</v>
      </c>
      <c r="F30" s="121" t="s">
        <v>7</v>
      </c>
      <c r="G30" s="121"/>
      <c r="H30" s="122" t="s">
        <v>8</v>
      </c>
      <c r="I30" s="122"/>
      <c r="J30" s="123" t="s">
        <v>9</v>
      </c>
      <c r="K30" s="124"/>
      <c r="L30" s="119" t="s">
        <v>17</v>
      </c>
      <c r="M30" s="67" t="s">
        <v>7</v>
      </c>
      <c r="N30" s="68"/>
      <c r="O30" s="122" t="s">
        <v>8</v>
      </c>
      <c r="P30" s="122"/>
      <c r="Q30" s="122"/>
      <c r="R30" s="122"/>
      <c r="S30" s="123" t="s">
        <v>9</v>
      </c>
      <c r="T30" s="124"/>
    </row>
    <row r="31" spans="1:20">
      <c r="A31" s="118"/>
      <c r="B31" s="118"/>
      <c r="C31" s="94"/>
      <c r="D31" s="113"/>
      <c r="E31" s="119"/>
      <c r="F31" s="125" t="s">
        <v>18</v>
      </c>
      <c r="G31" s="127" t="s">
        <v>10</v>
      </c>
      <c r="H31" s="125" t="s">
        <v>18</v>
      </c>
      <c r="I31" s="103" t="s">
        <v>10</v>
      </c>
      <c r="J31" s="105" t="s">
        <v>6</v>
      </c>
      <c r="K31" s="107" t="s">
        <v>10</v>
      </c>
      <c r="L31" s="119"/>
      <c r="M31" s="125" t="s">
        <v>19</v>
      </c>
      <c r="N31" s="127" t="s">
        <v>10</v>
      </c>
      <c r="O31" s="102" t="s">
        <v>18</v>
      </c>
      <c r="P31" s="102"/>
      <c r="Q31" s="102"/>
      <c r="R31" s="103" t="s">
        <v>10</v>
      </c>
      <c r="S31" s="105" t="s">
        <v>6</v>
      </c>
      <c r="T31" s="107" t="s">
        <v>10</v>
      </c>
    </row>
    <row r="32" spans="1:20" ht="15.75" thickBot="1">
      <c r="A32" s="118"/>
      <c r="B32" s="118"/>
      <c r="C32" s="95"/>
      <c r="D32" s="114"/>
      <c r="E32" s="120"/>
      <c r="F32" s="126"/>
      <c r="G32" s="128"/>
      <c r="H32" s="126"/>
      <c r="I32" s="104"/>
      <c r="J32" s="106"/>
      <c r="K32" s="108"/>
      <c r="L32" s="120"/>
      <c r="M32" s="126"/>
      <c r="N32" s="128"/>
      <c r="O32" s="1" t="s">
        <v>11</v>
      </c>
      <c r="P32" s="2" t="s">
        <v>12</v>
      </c>
      <c r="Q32" s="2" t="s">
        <v>13</v>
      </c>
      <c r="R32" s="104"/>
      <c r="S32" s="106"/>
      <c r="T32" s="108"/>
    </row>
    <row r="33" spans="1:24" ht="15.75" thickBot="1">
      <c r="A33" s="102"/>
      <c r="B33" s="102"/>
      <c r="C33" s="102"/>
      <c r="D33" s="102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</row>
    <row r="34" spans="1:24">
      <c r="A34" s="3" t="s">
        <v>34</v>
      </c>
      <c r="B34" s="3" t="s">
        <v>27</v>
      </c>
      <c r="C34" s="3" t="s">
        <v>29</v>
      </c>
      <c r="D34" s="4" t="s">
        <v>14</v>
      </c>
      <c r="E34" s="5">
        <v>1</v>
      </c>
      <c r="F34" s="6">
        <v>1</v>
      </c>
      <c r="G34" s="11">
        <f>IF(F34&gt;0,(F34*100/(E34)),0)</f>
        <v>100</v>
      </c>
      <c r="H34" s="6">
        <v>0</v>
      </c>
      <c r="I34" s="12">
        <f>IF(H34&gt;0,(H34*100/(E34)),0)</f>
        <v>0</v>
      </c>
      <c r="J34" s="49">
        <v>0</v>
      </c>
      <c r="K34" s="13">
        <f>IF(J34&gt;0,(J34*100/(E34)),0)</f>
        <v>0</v>
      </c>
      <c r="L34" s="5">
        <v>1</v>
      </c>
      <c r="M34" s="6">
        <v>1</v>
      </c>
      <c r="N34" s="11">
        <f>IF(M34&gt;0,(M34*100/(L34)),0)</f>
        <v>100</v>
      </c>
      <c r="O34" s="6">
        <v>0</v>
      </c>
      <c r="P34" s="6">
        <v>0</v>
      </c>
      <c r="Q34" s="6">
        <v>0</v>
      </c>
      <c r="R34" s="12">
        <f>IF(Q34&gt;0,(Q34*100/(L34)),0)</f>
        <v>0</v>
      </c>
      <c r="S34" s="7">
        <v>0</v>
      </c>
      <c r="T34" s="13">
        <f>IF(S34&gt;0,(S34*100/(L34)),0)</f>
        <v>0</v>
      </c>
    </row>
    <row r="35" spans="1:24">
      <c r="A35" s="3" t="s">
        <v>34</v>
      </c>
      <c r="B35" s="3" t="s">
        <v>30</v>
      </c>
      <c r="C35" s="3" t="s">
        <v>31</v>
      </c>
      <c r="D35" s="4" t="s">
        <v>14</v>
      </c>
      <c r="E35" s="8">
        <v>8</v>
      </c>
      <c r="F35" s="9">
        <v>0</v>
      </c>
      <c r="G35" s="14">
        <f>IF(F35&gt;0,(F35*100/(E35)),0)</f>
        <v>0</v>
      </c>
      <c r="H35" s="9">
        <v>6</v>
      </c>
      <c r="I35" s="15">
        <f>IF(H35&gt;0,(H35*100/(E35)),0)</f>
        <v>75</v>
      </c>
      <c r="J35" s="50">
        <v>2</v>
      </c>
      <c r="K35" s="16">
        <f>IF(J35&gt;0,(J35*100/(E35)),0)</f>
        <v>25</v>
      </c>
      <c r="L35" s="8">
        <v>8</v>
      </c>
      <c r="M35" s="9">
        <v>1</v>
      </c>
      <c r="N35" s="14">
        <f>IF(M35&gt;0,(M35*100/(L35)),0)</f>
        <v>12.5</v>
      </c>
      <c r="O35" s="9">
        <v>0</v>
      </c>
      <c r="P35" s="9">
        <v>1</v>
      </c>
      <c r="Q35" s="9">
        <v>1</v>
      </c>
      <c r="R35" s="15">
        <f>IF(Q35&gt;0,(Q35*100/(L35)),0)</f>
        <v>12.5</v>
      </c>
      <c r="S35" s="28">
        <v>6</v>
      </c>
      <c r="T35" s="16">
        <f>IF(S35&gt;0,(S35*100/(L35)),0)</f>
        <v>75</v>
      </c>
    </row>
    <row r="36" spans="1:24">
      <c r="A36" s="3" t="s">
        <v>37</v>
      </c>
      <c r="B36" s="3" t="s">
        <v>25</v>
      </c>
      <c r="C36" s="3" t="s">
        <v>31</v>
      </c>
      <c r="D36" s="4" t="s">
        <v>14</v>
      </c>
      <c r="E36" s="8">
        <v>4</v>
      </c>
      <c r="F36" s="9">
        <v>2</v>
      </c>
      <c r="G36" s="14">
        <f>IF(F36&gt;0,(F36*100/(E36)),0)</f>
        <v>50</v>
      </c>
      <c r="H36" s="9">
        <v>2</v>
      </c>
      <c r="I36" s="15">
        <f>IF(H36&gt;0,(H36*100/(E36)),0)</f>
        <v>50</v>
      </c>
      <c r="J36" s="50">
        <v>0</v>
      </c>
      <c r="K36" s="16">
        <f>IF(J36&gt;0,(J36*100/(E36)),0)</f>
        <v>0</v>
      </c>
      <c r="L36" s="8">
        <v>5</v>
      </c>
      <c r="M36" s="9">
        <v>0</v>
      </c>
      <c r="N36" s="14">
        <f>IF(M36&gt;0,(M36*100/(L36)),0)</f>
        <v>0</v>
      </c>
      <c r="O36" s="9">
        <v>0</v>
      </c>
      <c r="P36" s="9">
        <v>5</v>
      </c>
      <c r="Q36" s="9">
        <v>5</v>
      </c>
      <c r="R36" s="15">
        <f>IF(Q36&gt;0,(Q36*100/(L36)),0)</f>
        <v>100</v>
      </c>
      <c r="S36" s="28">
        <v>0</v>
      </c>
      <c r="T36" s="16">
        <f>IF(S36&gt;0,(S36*100/(L36)),0)</f>
        <v>0</v>
      </c>
      <c r="U36" s="44"/>
    </row>
    <row r="37" spans="1:24">
      <c r="A37" s="110" t="s">
        <v>13</v>
      </c>
      <c r="B37" s="110"/>
      <c r="C37" s="110"/>
      <c r="D37" s="110"/>
      <c r="E37" s="18">
        <f>SUM(E34:E36)</f>
        <v>13</v>
      </c>
      <c r="F37" s="19">
        <f>SUM(F34:F36)</f>
        <v>3</v>
      </c>
      <c r="G37" s="20"/>
      <c r="H37" s="19">
        <f>SUM(H34:H36)</f>
        <v>8</v>
      </c>
      <c r="I37" s="20"/>
      <c r="J37" s="19">
        <f>SUM(J34:J36)</f>
        <v>2</v>
      </c>
      <c r="K37" s="21"/>
      <c r="L37" s="18">
        <f>SUM(L34:L36)</f>
        <v>14</v>
      </c>
      <c r="M37" s="19">
        <f>SUM(M34:M36)</f>
        <v>2</v>
      </c>
      <c r="N37" s="20"/>
      <c r="O37" s="19">
        <f>SUM(O34:O36)</f>
        <v>0</v>
      </c>
      <c r="P37" s="19">
        <f>SUM(P34:P36)</f>
        <v>6</v>
      </c>
      <c r="Q37" s="19">
        <f>SUM(Q34:Q36)</f>
        <v>6</v>
      </c>
      <c r="R37" s="20"/>
      <c r="S37" s="19">
        <f>SUM(S34:S36)</f>
        <v>6</v>
      </c>
      <c r="T37" s="21"/>
      <c r="U37" s="43"/>
    </row>
    <row r="38" spans="1:24" ht="21.75" thickBot="1">
      <c r="A38" s="66" t="s">
        <v>15</v>
      </c>
      <c r="B38" s="66"/>
      <c r="C38" s="66"/>
      <c r="D38" s="66"/>
      <c r="E38" s="23">
        <f>SUM(E37)</f>
        <v>13</v>
      </c>
      <c r="F38" s="24">
        <f>F37</f>
        <v>3</v>
      </c>
      <c r="G38" s="25">
        <f>IF(F38&gt;0,(F38*100/(E38)),0)</f>
        <v>23.076923076923077</v>
      </c>
      <c r="H38" s="24">
        <f>H37</f>
        <v>8</v>
      </c>
      <c r="I38" s="26">
        <f>IF(H38&gt;0,(H38*100/(E38)),0)</f>
        <v>61.53846153846154</v>
      </c>
      <c r="J38" s="60">
        <f>J37</f>
        <v>2</v>
      </c>
      <c r="K38" s="27">
        <f>IF(J38&gt;0,(J38*100/E38),0)</f>
        <v>15.384615384615385</v>
      </c>
      <c r="L38" s="23">
        <f>L37</f>
        <v>14</v>
      </c>
      <c r="M38" s="24">
        <f>M37</f>
        <v>2</v>
      </c>
      <c r="N38" s="25">
        <f>IF(M38&gt;0,(M38*100/(L38)),0)</f>
        <v>14.285714285714286</v>
      </c>
      <c r="O38" s="24">
        <f>O37</f>
        <v>0</v>
      </c>
      <c r="P38" s="24">
        <f>P37</f>
        <v>6</v>
      </c>
      <c r="Q38" s="24">
        <f>Q37</f>
        <v>6</v>
      </c>
      <c r="R38" s="26">
        <f>IF(Q38&gt;0,(Q38*100/(L38)),0)</f>
        <v>42.857142857142854</v>
      </c>
      <c r="S38" s="60">
        <f>S37</f>
        <v>6</v>
      </c>
      <c r="T38" s="27">
        <f>IF(S38&gt;0,(S38*100/L38),0)</f>
        <v>42.857142857142854</v>
      </c>
      <c r="X38" s="32"/>
    </row>
    <row r="42" spans="1:24" s="29" customFormat="1">
      <c r="A42" s="90" t="s">
        <v>22</v>
      </c>
      <c r="B42" s="90"/>
      <c r="C42" s="90"/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</row>
    <row r="43" spans="1:24" ht="15.75" thickBot="1">
      <c r="A43" s="90" t="s">
        <v>41</v>
      </c>
      <c r="B43" s="90"/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</row>
    <row r="44" spans="1:24">
      <c r="A44" s="111" t="s">
        <v>0</v>
      </c>
      <c r="B44" s="111"/>
      <c r="C44" s="93" t="s">
        <v>1</v>
      </c>
      <c r="D44" s="112" t="s">
        <v>16</v>
      </c>
      <c r="E44" s="115" t="s">
        <v>2</v>
      </c>
      <c r="F44" s="116"/>
      <c r="G44" s="116"/>
      <c r="H44" s="116"/>
      <c r="I44" s="116"/>
      <c r="J44" s="116"/>
      <c r="K44" s="117"/>
      <c r="L44" s="115" t="s">
        <v>3</v>
      </c>
      <c r="M44" s="116"/>
      <c r="N44" s="116"/>
      <c r="O44" s="116"/>
      <c r="P44" s="116"/>
      <c r="Q44" s="116"/>
      <c r="R44" s="116"/>
      <c r="S44" s="116"/>
      <c r="T44" s="117"/>
    </row>
    <row r="45" spans="1:24">
      <c r="A45" s="118" t="s">
        <v>4</v>
      </c>
      <c r="B45" s="118" t="s">
        <v>5</v>
      </c>
      <c r="C45" s="94"/>
      <c r="D45" s="113"/>
      <c r="E45" s="119" t="s">
        <v>17</v>
      </c>
      <c r="F45" s="121" t="s">
        <v>7</v>
      </c>
      <c r="G45" s="121"/>
      <c r="H45" s="122" t="s">
        <v>8</v>
      </c>
      <c r="I45" s="122"/>
      <c r="J45" s="123" t="s">
        <v>9</v>
      </c>
      <c r="K45" s="124"/>
      <c r="L45" s="119" t="s">
        <v>17</v>
      </c>
      <c r="M45" s="67" t="s">
        <v>7</v>
      </c>
      <c r="N45" s="68"/>
      <c r="O45" s="122" t="s">
        <v>8</v>
      </c>
      <c r="P45" s="122"/>
      <c r="Q45" s="122"/>
      <c r="R45" s="122"/>
      <c r="S45" s="123" t="s">
        <v>9</v>
      </c>
      <c r="T45" s="124"/>
    </row>
    <row r="46" spans="1:24">
      <c r="A46" s="118"/>
      <c r="B46" s="118"/>
      <c r="C46" s="94"/>
      <c r="D46" s="113"/>
      <c r="E46" s="119"/>
      <c r="F46" s="125" t="s">
        <v>18</v>
      </c>
      <c r="G46" s="127" t="s">
        <v>10</v>
      </c>
      <c r="H46" s="125" t="s">
        <v>18</v>
      </c>
      <c r="I46" s="103" t="s">
        <v>10</v>
      </c>
      <c r="J46" s="105" t="s">
        <v>6</v>
      </c>
      <c r="K46" s="107" t="s">
        <v>10</v>
      </c>
      <c r="L46" s="119"/>
      <c r="M46" s="125" t="s">
        <v>19</v>
      </c>
      <c r="N46" s="127" t="s">
        <v>10</v>
      </c>
      <c r="O46" s="102" t="s">
        <v>18</v>
      </c>
      <c r="P46" s="102"/>
      <c r="Q46" s="102"/>
      <c r="R46" s="103" t="s">
        <v>10</v>
      </c>
      <c r="S46" s="105" t="s">
        <v>6</v>
      </c>
      <c r="T46" s="107" t="s">
        <v>10</v>
      </c>
    </row>
    <row r="47" spans="1:24" ht="15.75" thickBot="1">
      <c r="A47" s="118"/>
      <c r="B47" s="118"/>
      <c r="C47" s="95"/>
      <c r="D47" s="114"/>
      <c r="E47" s="120"/>
      <c r="F47" s="126"/>
      <c r="G47" s="128"/>
      <c r="H47" s="126"/>
      <c r="I47" s="104"/>
      <c r="J47" s="106"/>
      <c r="K47" s="108"/>
      <c r="L47" s="120"/>
      <c r="M47" s="126"/>
      <c r="N47" s="128"/>
      <c r="O47" s="1" t="s">
        <v>11</v>
      </c>
      <c r="P47" s="2" t="s">
        <v>12</v>
      </c>
      <c r="Q47" s="2" t="s">
        <v>13</v>
      </c>
      <c r="R47" s="104"/>
      <c r="S47" s="106"/>
      <c r="T47" s="108"/>
    </row>
    <row r="48" spans="1:24" ht="15.75" thickBot="1">
      <c r="A48" s="102"/>
      <c r="B48" s="102"/>
      <c r="C48" s="102"/>
      <c r="D48" s="102"/>
      <c r="E48" s="109"/>
      <c r="F48" s="109"/>
      <c r="G48" s="109"/>
      <c r="H48" s="109"/>
      <c r="I48" s="109"/>
      <c r="J48" s="109"/>
      <c r="K48" s="109"/>
      <c r="L48" s="109"/>
      <c r="M48" s="109"/>
      <c r="N48" s="109"/>
      <c r="O48" s="109"/>
      <c r="P48" s="109"/>
      <c r="Q48" s="109"/>
      <c r="R48" s="109"/>
      <c r="S48" s="109"/>
      <c r="T48" s="109"/>
    </row>
    <row r="49" spans="1:20">
      <c r="A49" s="3" t="s">
        <v>34</v>
      </c>
      <c r="B49" s="3" t="s">
        <v>27</v>
      </c>
      <c r="C49" s="3" t="s">
        <v>28</v>
      </c>
      <c r="D49" s="4" t="s">
        <v>14</v>
      </c>
      <c r="E49" s="5">
        <v>1</v>
      </c>
      <c r="F49" s="6">
        <v>0</v>
      </c>
      <c r="G49" s="11">
        <f>IF(F49&gt;0,(F49*100/(E49)),0)</f>
        <v>0</v>
      </c>
      <c r="H49" s="6">
        <v>1</v>
      </c>
      <c r="I49" s="12">
        <f>IF(H49&gt;0,(H49*100/(E49)),0)</f>
        <v>100</v>
      </c>
      <c r="J49" s="49">
        <v>0</v>
      </c>
      <c r="K49" s="13">
        <f>IF(J49&gt;0,(J49*100/(E49)),0)</f>
        <v>0</v>
      </c>
      <c r="L49" s="5">
        <v>0</v>
      </c>
      <c r="M49" s="6">
        <v>0</v>
      </c>
      <c r="N49" s="11">
        <f>IF(M49&gt;0,(M49*100/(L49)),0)</f>
        <v>0</v>
      </c>
      <c r="O49" s="6">
        <v>0</v>
      </c>
      <c r="P49" s="6">
        <v>0</v>
      </c>
      <c r="Q49" s="6">
        <v>0</v>
      </c>
      <c r="R49" s="12">
        <f>IF(Q49&gt;0,(Q49*100/(L49)),0)</f>
        <v>0</v>
      </c>
      <c r="S49" s="7">
        <v>0</v>
      </c>
      <c r="T49" s="42">
        <f>IF(S49&gt;0,(S49*100/(L49)),0)</f>
        <v>0</v>
      </c>
    </row>
    <row r="50" spans="1:20">
      <c r="A50" s="3" t="s">
        <v>34</v>
      </c>
      <c r="B50" s="3" t="s">
        <v>27</v>
      </c>
      <c r="C50" s="3" t="s">
        <v>31</v>
      </c>
      <c r="D50" s="4" t="s">
        <v>14</v>
      </c>
      <c r="E50" s="8">
        <v>0</v>
      </c>
      <c r="F50" s="9">
        <v>0</v>
      </c>
      <c r="G50" s="14">
        <f>IF(F50&gt;0,(F50*100/(E50)),0)</f>
        <v>0</v>
      </c>
      <c r="H50" s="9">
        <v>0</v>
      </c>
      <c r="I50" s="15">
        <f>IF(H50&gt;0,(H50*100/(E50)),0)</f>
        <v>0</v>
      </c>
      <c r="J50" s="50">
        <v>0</v>
      </c>
      <c r="K50" s="16">
        <f>IF(J50&gt;0,(J50*100/(E50)),0)</f>
        <v>0</v>
      </c>
      <c r="L50" s="8">
        <v>3</v>
      </c>
      <c r="M50" s="9">
        <v>1</v>
      </c>
      <c r="N50" s="14">
        <f>IF(M50&gt;0,(M50*100/(L50)),0)</f>
        <v>33.333333333333336</v>
      </c>
      <c r="O50" s="9">
        <v>1</v>
      </c>
      <c r="P50" s="9">
        <v>1</v>
      </c>
      <c r="Q50" s="9">
        <v>2</v>
      </c>
      <c r="R50" s="15">
        <f>IF(Q50&gt;0,(Q50*100/(L50)),0)</f>
        <v>66.666666666666671</v>
      </c>
      <c r="S50" s="28">
        <v>0</v>
      </c>
      <c r="T50" s="16">
        <f>IF(S50&gt;0,(S50*100/(L50)),0)</f>
        <v>0</v>
      </c>
    </row>
    <row r="51" spans="1:20">
      <c r="A51" s="3" t="s">
        <v>37</v>
      </c>
      <c r="B51" s="3" t="s">
        <v>25</v>
      </c>
      <c r="C51" s="3" t="s">
        <v>31</v>
      </c>
      <c r="D51" s="4" t="s">
        <v>14</v>
      </c>
      <c r="E51" s="8">
        <v>4</v>
      </c>
      <c r="F51" s="9">
        <v>1</v>
      </c>
      <c r="G51" s="14">
        <f>IF(F51&gt;0,(F51*100/(E51)),0)</f>
        <v>25</v>
      </c>
      <c r="H51" s="9">
        <v>3</v>
      </c>
      <c r="I51" s="15">
        <f>IF(H51&gt;0,(H51*100/(E51)),0)</f>
        <v>75</v>
      </c>
      <c r="J51" s="50">
        <v>0</v>
      </c>
      <c r="K51" s="16">
        <f>IF(J51&gt;0,(J51*100/(E51)),0)</f>
        <v>0</v>
      </c>
      <c r="L51" s="8">
        <v>5</v>
      </c>
      <c r="M51" s="9">
        <v>1</v>
      </c>
      <c r="N51" s="14">
        <f>IF(M51&gt;0,(M51*100/(L51)),0)</f>
        <v>20</v>
      </c>
      <c r="O51" s="9">
        <v>0</v>
      </c>
      <c r="P51" s="9">
        <v>4</v>
      </c>
      <c r="Q51" s="9">
        <v>4</v>
      </c>
      <c r="R51" s="15">
        <f>IF(Q51&gt;0,(Q51*100/(L51)),0)</f>
        <v>80</v>
      </c>
      <c r="S51" s="10">
        <v>0</v>
      </c>
      <c r="T51" s="16">
        <f>IF(S51&gt;0,(S51*100/(L51)),0)</f>
        <v>0</v>
      </c>
    </row>
    <row r="52" spans="1:20" ht="15.75" thickBot="1">
      <c r="A52" s="110" t="s">
        <v>13</v>
      </c>
      <c r="B52" s="110"/>
      <c r="C52" s="110"/>
      <c r="D52" s="110"/>
      <c r="E52" s="33">
        <f>SUM(E49:E51)</f>
        <v>5</v>
      </c>
      <c r="F52" s="34">
        <f>SUM(F49:F51)</f>
        <v>1</v>
      </c>
      <c r="G52" s="35"/>
      <c r="H52" s="34">
        <f>SUM(H49:H51)</f>
        <v>4</v>
      </c>
      <c r="I52" s="35"/>
      <c r="J52" s="34">
        <f>SUM(J49:J51)</f>
        <v>0</v>
      </c>
      <c r="K52" s="36"/>
      <c r="L52" s="33">
        <f>SUM(L49:L51)</f>
        <v>8</v>
      </c>
      <c r="M52" s="34">
        <f>SUM(M49:M51)</f>
        <v>2</v>
      </c>
      <c r="N52" s="35"/>
      <c r="O52" s="34">
        <f>SUM(O49:O51)</f>
        <v>1</v>
      </c>
      <c r="P52" s="34">
        <f>SUM(P49:P51)</f>
        <v>5</v>
      </c>
      <c r="Q52" s="34">
        <f>SUM(Q49:Q51)</f>
        <v>6</v>
      </c>
      <c r="R52" s="35"/>
      <c r="S52" s="34">
        <f>SUM(S49:S51)</f>
        <v>0</v>
      </c>
      <c r="T52" s="36"/>
    </row>
    <row r="53" spans="1:20" ht="21.75" thickBot="1">
      <c r="A53" s="66" t="s">
        <v>15</v>
      </c>
      <c r="B53" s="66"/>
      <c r="C53" s="66"/>
      <c r="D53" s="66"/>
      <c r="E53" s="37">
        <f>SUM(E52)</f>
        <v>5</v>
      </c>
      <c r="F53" s="38">
        <f>F52</f>
        <v>1</v>
      </c>
      <c r="G53" s="39">
        <f>IF(F53&gt;0,(F53*100/(E53)),0)</f>
        <v>20</v>
      </c>
      <c r="H53" s="38">
        <f>H52</f>
        <v>4</v>
      </c>
      <c r="I53" s="40">
        <f>IF(H53&gt;0,(H53*100/(E53)),0)</f>
        <v>80</v>
      </c>
      <c r="J53" s="51">
        <f>J52</f>
        <v>0</v>
      </c>
      <c r="K53" s="41">
        <f>IF(J53&gt;0,(J53*100/E53),0)</f>
        <v>0</v>
      </c>
      <c r="L53" s="37">
        <f>L52</f>
        <v>8</v>
      </c>
      <c r="M53" s="38">
        <f>M52</f>
        <v>2</v>
      </c>
      <c r="N53" s="39">
        <f>IF(M53&gt;0,(M53*100/(L53)),0)</f>
        <v>25</v>
      </c>
      <c r="O53" s="38">
        <f>O52</f>
        <v>1</v>
      </c>
      <c r="P53" s="38">
        <f>P52</f>
        <v>5</v>
      </c>
      <c r="Q53" s="38">
        <f>Q52</f>
        <v>6</v>
      </c>
      <c r="R53" s="40">
        <f>IF(Q53&gt;0,(Q53*100/(L53)),0)</f>
        <v>75</v>
      </c>
      <c r="S53" s="51">
        <f>S52</f>
        <v>0</v>
      </c>
      <c r="T53" s="41">
        <f>IF(S66&gt;0,(S66*100/L66),0)</f>
        <v>0</v>
      </c>
    </row>
    <row r="54" spans="1:20">
      <c r="A54" s="30"/>
      <c r="B54" s="30"/>
      <c r="C54" s="30"/>
      <c r="D54" s="30"/>
      <c r="E54" s="30"/>
      <c r="F54" s="30"/>
      <c r="G54" s="30"/>
      <c r="H54" s="30"/>
      <c r="I54" s="30"/>
      <c r="J54" s="30"/>
      <c r="K54" s="31"/>
      <c r="L54" s="30"/>
      <c r="M54" s="30"/>
      <c r="N54" s="30"/>
      <c r="O54" s="30"/>
      <c r="P54" s="30"/>
      <c r="Q54" s="30"/>
      <c r="R54" s="30"/>
      <c r="S54" s="30"/>
      <c r="T54" s="30"/>
    </row>
    <row r="56" spans="1:20">
      <c r="A56" s="90" t="s">
        <v>22</v>
      </c>
      <c r="B56" s="90"/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</row>
    <row r="57" spans="1:20" ht="15.75" thickBot="1">
      <c r="A57" s="90" t="s">
        <v>42</v>
      </c>
      <c r="B57" s="90"/>
      <c r="C57" s="90"/>
      <c r="D57" s="90"/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90"/>
    </row>
    <row r="58" spans="1:20">
      <c r="A58" s="111" t="s">
        <v>0</v>
      </c>
      <c r="B58" s="111"/>
      <c r="C58" s="93" t="s">
        <v>1</v>
      </c>
      <c r="D58" s="112" t="s">
        <v>16</v>
      </c>
      <c r="E58" s="115" t="s">
        <v>2</v>
      </c>
      <c r="F58" s="116"/>
      <c r="G58" s="116"/>
      <c r="H58" s="116"/>
      <c r="I58" s="116"/>
      <c r="J58" s="116"/>
      <c r="K58" s="117"/>
      <c r="L58" s="115" t="s">
        <v>3</v>
      </c>
      <c r="M58" s="116"/>
      <c r="N58" s="116"/>
      <c r="O58" s="116"/>
      <c r="P58" s="116"/>
      <c r="Q58" s="116"/>
      <c r="R58" s="116"/>
      <c r="S58" s="116"/>
      <c r="T58" s="117"/>
    </row>
    <row r="59" spans="1:20">
      <c r="A59" s="118" t="s">
        <v>4</v>
      </c>
      <c r="B59" s="118" t="s">
        <v>5</v>
      </c>
      <c r="C59" s="94"/>
      <c r="D59" s="113"/>
      <c r="E59" s="119" t="s">
        <v>17</v>
      </c>
      <c r="F59" s="121" t="s">
        <v>7</v>
      </c>
      <c r="G59" s="121"/>
      <c r="H59" s="122" t="s">
        <v>8</v>
      </c>
      <c r="I59" s="122"/>
      <c r="J59" s="123" t="s">
        <v>9</v>
      </c>
      <c r="K59" s="124"/>
      <c r="L59" s="119" t="s">
        <v>17</v>
      </c>
      <c r="M59" s="67" t="s">
        <v>7</v>
      </c>
      <c r="N59" s="68"/>
      <c r="O59" s="122" t="s">
        <v>8</v>
      </c>
      <c r="P59" s="122"/>
      <c r="Q59" s="122"/>
      <c r="R59" s="122"/>
      <c r="S59" s="123" t="s">
        <v>9</v>
      </c>
      <c r="T59" s="124"/>
    </row>
    <row r="60" spans="1:20">
      <c r="A60" s="118"/>
      <c r="B60" s="118"/>
      <c r="C60" s="94"/>
      <c r="D60" s="113"/>
      <c r="E60" s="119"/>
      <c r="F60" s="125" t="s">
        <v>18</v>
      </c>
      <c r="G60" s="127" t="s">
        <v>10</v>
      </c>
      <c r="H60" s="125" t="s">
        <v>18</v>
      </c>
      <c r="I60" s="103" t="s">
        <v>10</v>
      </c>
      <c r="J60" s="105" t="s">
        <v>6</v>
      </c>
      <c r="K60" s="107" t="s">
        <v>10</v>
      </c>
      <c r="L60" s="119"/>
      <c r="M60" s="125" t="s">
        <v>19</v>
      </c>
      <c r="N60" s="127" t="s">
        <v>10</v>
      </c>
      <c r="O60" s="102" t="s">
        <v>18</v>
      </c>
      <c r="P60" s="102"/>
      <c r="Q60" s="102"/>
      <c r="R60" s="103" t="s">
        <v>10</v>
      </c>
      <c r="S60" s="105" t="s">
        <v>6</v>
      </c>
      <c r="T60" s="107" t="s">
        <v>10</v>
      </c>
    </row>
    <row r="61" spans="1:20" ht="15.75" thickBot="1">
      <c r="A61" s="118"/>
      <c r="B61" s="118"/>
      <c r="C61" s="95"/>
      <c r="D61" s="114"/>
      <c r="E61" s="120"/>
      <c r="F61" s="126"/>
      <c r="G61" s="128"/>
      <c r="H61" s="126"/>
      <c r="I61" s="104"/>
      <c r="J61" s="106"/>
      <c r="K61" s="108"/>
      <c r="L61" s="120"/>
      <c r="M61" s="126"/>
      <c r="N61" s="128"/>
      <c r="O61" s="1" t="s">
        <v>11</v>
      </c>
      <c r="P61" s="2" t="s">
        <v>12</v>
      </c>
      <c r="Q61" s="2" t="s">
        <v>13</v>
      </c>
      <c r="R61" s="104"/>
      <c r="S61" s="106"/>
      <c r="T61" s="108"/>
    </row>
    <row r="62" spans="1:20" ht="15.75" thickBot="1">
      <c r="A62" s="102"/>
      <c r="B62" s="102"/>
      <c r="C62" s="102"/>
      <c r="D62" s="102"/>
      <c r="E62" s="109"/>
      <c r="F62" s="109"/>
      <c r="G62" s="109"/>
      <c r="H62" s="109"/>
      <c r="I62" s="109"/>
      <c r="J62" s="109"/>
      <c r="K62" s="109"/>
      <c r="L62" s="109"/>
      <c r="M62" s="109"/>
      <c r="N62" s="109"/>
      <c r="O62" s="109"/>
      <c r="P62" s="109"/>
      <c r="Q62" s="109"/>
      <c r="R62" s="109"/>
      <c r="S62" s="109"/>
      <c r="T62" s="109"/>
    </row>
    <row r="63" spans="1:20">
      <c r="A63" s="3" t="s">
        <v>34</v>
      </c>
      <c r="B63" s="3" t="s">
        <v>27</v>
      </c>
      <c r="C63" s="3" t="s">
        <v>31</v>
      </c>
      <c r="D63" s="4" t="s">
        <v>14</v>
      </c>
      <c r="E63" s="5">
        <v>1</v>
      </c>
      <c r="F63" s="6">
        <v>1</v>
      </c>
      <c r="G63" s="11">
        <f>IF(F63&gt;0,(F63*100/(E63)),0)</f>
        <v>100</v>
      </c>
      <c r="H63" s="6">
        <v>0</v>
      </c>
      <c r="I63" s="12">
        <f>IF(H63&gt;0,(H63*100/(E63)),0)</f>
        <v>0</v>
      </c>
      <c r="J63" s="49">
        <v>0</v>
      </c>
      <c r="K63" s="13">
        <f>IF(J63&gt;0,(J63*100/(E63)),0)</f>
        <v>0</v>
      </c>
      <c r="L63" s="5">
        <v>8</v>
      </c>
      <c r="M63" s="6">
        <v>2</v>
      </c>
      <c r="N63" s="11">
        <f>IF(M63&gt;0,(M63*100/(L63)),0)</f>
        <v>25</v>
      </c>
      <c r="O63" s="6">
        <v>3</v>
      </c>
      <c r="P63" s="6">
        <v>3</v>
      </c>
      <c r="Q63" s="6">
        <v>6</v>
      </c>
      <c r="R63" s="12">
        <f>IF(Q63&gt;0,(Q63*100/(L63)),0)</f>
        <v>75</v>
      </c>
      <c r="S63" s="7">
        <v>0</v>
      </c>
      <c r="T63" s="13">
        <f>IF(S63&gt;0,(S63*100/(L63)),0)</f>
        <v>0</v>
      </c>
    </row>
    <row r="64" spans="1:20">
      <c r="A64" s="3" t="s">
        <v>37</v>
      </c>
      <c r="B64" s="3" t="s">
        <v>25</v>
      </c>
      <c r="C64" s="3" t="s">
        <v>31</v>
      </c>
      <c r="D64" s="4" t="s">
        <v>14</v>
      </c>
      <c r="E64" s="8">
        <v>3</v>
      </c>
      <c r="F64" s="9">
        <v>1</v>
      </c>
      <c r="G64" s="14">
        <f>IF(F64&gt;0,(F64*100/(E64)),0)</f>
        <v>33.333333333333336</v>
      </c>
      <c r="H64" s="9">
        <v>0</v>
      </c>
      <c r="I64" s="15">
        <f>IF(H64&gt;0,(H64*100/(E64)),0)</f>
        <v>0</v>
      </c>
      <c r="J64" s="50">
        <v>2</v>
      </c>
      <c r="K64" s="16">
        <f>IF(J64&gt;0,(J64*100/(E64)),0)</f>
        <v>66.666666666666671</v>
      </c>
      <c r="L64" s="8">
        <v>0</v>
      </c>
      <c r="M64" s="9">
        <v>0</v>
      </c>
      <c r="N64" s="14">
        <f>IF(M64&gt;0,(M64*100/(L64)),0)</f>
        <v>0</v>
      </c>
      <c r="O64" s="9">
        <v>0</v>
      </c>
      <c r="P64" s="9">
        <v>0</v>
      </c>
      <c r="Q64" s="9">
        <v>0</v>
      </c>
      <c r="R64" s="15">
        <f>IF(Q64&gt;0,(Q64*100/(L64)),0)</f>
        <v>0</v>
      </c>
      <c r="S64" s="28">
        <v>0</v>
      </c>
      <c r="T64" s="16">
        <f>IF(S64&gt;0,(S64*100/(L64)),0)</f>
        <v>0</v>
      </c>
    </row>
    <row r="65" spans="1:20">
      <c r="A65" s="110" t="s">
        <v>13</v>
      </c>
      <c r="B65" s="110"/>
      <c r="C65" s="110"/>
      <c r="D65" s="110"/>
      <c r="E65" s="18">
        <f t="shared" ref="E65:F65" si="3">SUM(E63:E64)</f>
        <v>4</v>
      </c>
      <c r="F65" s="19">
        <f t="shared" si="3"/>
        <v>2</v>
      </c>
      <c r="G65" s="20"/>
      <c r="H65" s="19">
        <f t="shared" ref="H65:M65" si="4">SUM(H63:H64)</f>
        <v>0</v>
      </c>
      <c r="I65" s="20"/>
      <c r="J65" s="19">
        <f t="shared" si="4"/>
        <v>2</v>
      </c>
      <c r="K65" s="21"/>
      <c r="L65" s="18">
        <f t="shared" si="4"/>
        <v>8</v>
      </c>
      <c r="M65" s="19">
        <f t="shared" si="4"/>
        <v>2</v>
      </c>
      <c r="N65" s="20"/>
      <c r="O65" s="19">
        <f t="shared" ref="O65:Q65" si="5">SUM(O63:O64)</f>
        <v>3</v>
      </c>
      <c r="P65" s="19">
        <f t="shared" si="5"/>
        <v>3</v>
      </c>
      <c r="Q65" s="19">
        <f t="shared" si="5"/>
        <v>6</v>
      </c>
      <c r="R65" s="20"/>
      <c r="S65" s="19">
        <f>SUM(S63:S64)</f>
        <v>0</v>
      </c>
      <c r="T65" s="21"/>
    </row>
    <row r="66" spans="1:20" ht="21.75" thickBot="1">
      <c r="A66" s="66" t="s">
        <v>15</v>
      </c>
      <c r="B66" s="66"/>
      <c r="C66" s="66"/>
      <c r="D66" s="66"/>
      <c r="E66" s="23">
        <f>SUM(E65)</f>
        <v>4</v>
      </c>
      <c r="F66" s="24">
        <f>F65</f>
        <v>2</v>
      </c>
      <c r="G66" s="25">
        <f>IF(F66&gt;0,(F66*100/(E66)),0)</f>
        <v>50</v>
      </c>
      <c r="H66" s="24">
        <f>H65</f>
        <v>0</v>
      </c>
      <c r="I66" s="26">
        <f>IF(H66&gt;0,(H66*100/(E66)),0)</f>
        <v>0</v>
      </c>
      <c r="J66" s="60">
        <f>J65</f>
        <v>2</v>
      </c>
      <c r="K66" s="27">
        <f>IF(J66&gt;0,(J66*100/E66),0)</f>
        <v>50</v>
      </c>
      <c r="L66" s="23">
        <f>L65</f>
        <v>8</v>
      </c>
      <c r="M66" s="24">
        <f>M65</f>
        <v>2</v>
      </c>
      <c r="N66" s="25">
        <f>IF(M66&gt;0,(M66*100/(L66)),0)</f>
        <v>25</v>
      </c>
      <c r="O66" s="24">
        <f>O65</f>
        <v>3</v>
      </c>
      <c r="P66" s="24">
        <f>P65</f>
        <v>3</v>
      </c>
      <c r="Q66" s="24">
        <f>Q65</f>
        <v>6</v>
      </c>
      <c r="R66" s="26">
        <f>IF(Q66&gt;0,(Q66*100/(L66)),0)</f>
        <v>75</v>
      </c>
      <c r="S66" s="60">
        <f>S65</f>
        <v>0</v>
      </c>
      <c r="T66" s="27">
        <f>IF(S66&gt;0,(S66*100/L66),0)</f>
        <v>0</v>
      </c>
    </row>
    <row r="67" spans="1:20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1"/>
      <c r="L67" s="30"/>
      <c r="M67" s="30"/>
      <c r="N67" s="30"/>
      <c r="O67" s="30"/>
      <c r="P67" s="30"/>
      <c r="Q67" s="30"/>
      <c r="R67" s="30"/>
      <c r="S67" s="30"/>
      <c r="T67" s="30"/>
    </row>
    <row r="68" spans="1:20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1"/>
      <c r="L68" s="30"/>
      <c r="M68" s="30"/>
      <c r="N68" s="30"/>
      <c r="O68" s="30"/>
      <c r="P68" s="30"/>
      <c r="Q68" s="30"/>
      <c r="R68" s="30"/>
      <c r="S68" s="30"/>
      <c r="T68" s="30"/>
    </row>
    <row r="69" spans="1:20">
      <c r="A69" s="90" t="s">
        <v>22</v>
      </c>
      <c r="B69" s="90"/>
      <c r="C69" s="90"/>
      <c r="D69" s="90"/>
      <c r="E69" s="90"/>
      <c r="F69" s="90"/>
      <c r="G69" s="90"/>
      <c r="H69" s="90"/>
      <c r="I69" s="90"/>
      <c r="J69" s="90"/>
      <c r="K69" s="90"/>
      <c r="L69" s="90"/>
      <c r="M69" s="90"/>
      <c r="N69" s="90"/>
      <c r="O69" s="90"/>
      <c r="P69" s="90"/>
      <c r="Q69" s="90"/>
      <c r="R69" s="90"/>
      <c r="S69" s="90"/>
      <c r="T69" s="90"/>
    </row>
    <row r="70" spans="1:20" ht="15.75" thickBot="1">
      <c r="A70" s="90" t="s">
        <v>33</v>
      </c>
      <c r="B70" s="90"/>
      <c r="C70" s="90"/>
      <c r="D70" s="90"/>
      <c r="E70" s="90"/>
      <c r="F70" s="90"/>
      <c r="G70" s="90"/>
      <c r="H70" s="90"/>
      <c r="I70" s="90"/>
      <c r="J70" s="90"/>
      <c r="K70" s="90"/>
      <c r="L70" s="90"/>
      <c r="M70" s="90"/>
      <c r="N70" s="90"/>
      <c r="O70" s="90"/>
      <c r="P70" s="90"/>
      <c r="Q70" s="90"/>
      <c r="R70" s="90"/>
      <c r="S70" s="90"/>
      <c r="T70" s="90"/>
    </row>
    <row r="71" spans="1:20">
      <c r="A71" s="111" t="s">
        <v>0</v>
      </c>
      <c r="B71" s="111"/>
      <c r="C71" s="93" t="s">
        <v>1</v>
      </c>
      <c r="D71" s="112" t="s">
        <v>16</v>
      </c>
      <c r="E71" s="115" t="s">
        <v>2</v>
      </c>
      <c r="F71" s="116"/>
      <c r="G71" s="116"/>
      <c r="H71" s="116"/>
      <c r="I71" s="116"/>
      <c r="J71" s="116"/>
      <c r="K71" s="117"/>
      <c r="L71" s="115" t="s">
        <v>3</v>
      </c>
      <c r="M71" s="116"/>
      <c r="N71" s="116"/>
      <c r="O71" s="116"/>
      <c r="P71" s="116"/>
      <c r="Q71" s="116"/>
      <c r="R71" s="116"/>
      <c r="S71" s="116"/>
      <c r="T71" s="117"/>
    </row>
    <row r="72" spans="1:20">
      <c r="A72" s="118" t="s">
        <v>4</v>
      </c>
      <c r="B72" s="118" t="s">
        <v>5</v>
      </c>
      <c r="C72" s="94"/>
      <c r="D72" s="113"/>
      <c r="E72" s="119" t="s">
        <v>17</v>
      </c>
      <c r="F72" s="121" t="s">
        <v>7</v>
      </c>
      <c r="G72" s="121"/>
      <c r="H72" s="122" t="s">
        <v>8</v>
      </c>
      <c r="I72" s="122"/>
      <c r="J72" s="123" t="s">
        <v>9</v>
      </c>
      <c r="K72" s="124"/>
      <c r="L72" s="119" t="s">
        <v>17</v>
      </c>
      <c r="M72" s="67" t="s">
        <v>7</v>
      </c>
      <c r="N72" s="68"/>
      <c r="O72" s="122" t="s">
        <v>8</v>
      </c>
      <c r="P72" s="122"/>
      <c r="Q72" s="122"/>
      <c r="R72" s="122"/>
      <c r="S72" s="123" t="s">
        <v>9</v>
      </c>
      <c r="T72" s="124"/>
    </row>
    <row r="73" spans="1:20">
      <c r="A73" s="118"/>
      <c r="B73" s="118"/>
      <c r="C73" s="94"/>
      <c r="D73" s="113"/>
      <c r="E73" s="119"/>
      <c r="F73" s="125" t="s">
        <v>18</v>
      </c>
      <c r="G73" s="127" t="s">
        <v>10</v>
      </c>
      <c r="H73" s="125" t="s">
        <v>18</v>
      </c>
      <c r="I73" s="103" t="s">
        <v>10</v>
      </c>
      <c r="J73" s="105" t="s">
        <v>6</v>
      </c>
      <c r="K73" s="107" t="s">
        <v>10</v>
      </c>
      <c r="L73" s="119"/>
      <c r="M73" s="125" t="s">
        <v>19</v>
      </c>
      <c r="N73" s="127" t="s">
        <v>10</v>
      </c>
      <c r="O73" s="102" t="s">
        <v>18</v>
      </c>
      <c r="P73" s="102"/>
      <c r="Q73" s="102"/>
      <c r="R73" s="103" t="s">
        <v>10</v>
      </c>
      <c r="S73" s="105" t="s">
        <v>6</v>
      </c>
      <c r="T73" s="107" t="s">
        <v>10</v>
      </c>
    </row>
    <row r="74" spans="1:20" ht="15.75" thickBot="1">
      <c r="A74" s="118"/>
      <c r="B74" s="118"/>
      <c r="C74" s="95"/>
      <c r="D74" s="114"/>
      <c r="E74" s="120"/>
      <c r="F74" s="126"/>
      <c r="G74" s="128"/>
      <c r="H74" s="126"/>
      <c r="I74" s="104"/>
      <c r="J74" s="106"/>
      <c r="K74" s="108"/>
      <c r="L74" s="120"/>
      <c r="M74" s="126"/>
      <c r="N74" s="128"/>
      <c r="O74" s="1" t="s">
        <v>11</v>
      </c>
      <c r="P74" s="2" t="s">
        <v>12</v>
      </c>
      <c r="Q74" s="2" t="s">
        <v>13</v>
      </c>
      <c r="R74" s="104"/>
      <c r="S74" s="106"/>
      <c r="T74" s="108"/>
    </row>
    <row r="75" spans="1:20" ht="15.75" thickBot="1">
      <c r="A75" s="102"/>
      <c r="B75" s="102"/>
      <c r="C75" s="102"/>
      <c r="D75" s="102"/>
      <c r="E75" s="109"/>
      <c r="F75" s="109"/>
      <c r="G75" s="109"/>
      <c r="H75" s="109"/>
      <c r="I75" s="109"/>
      <c r="J75" s="109"/>
      <c r="K75" s="109"/>
      <c r="L75" s="109"/>
      <c r="M75" s="109"/>
      <c r="N75" s="109"/>
      <c r="O75" s="109"/>
      <c r="P75" s="109"/>
      <c r="Q75" s="109"/>
      <c r="R75" s="109"/>
      <c r="S75" s="109"/>
      <c r="T75" s="109"/>
    </row>
    <row r="76" spans="1:20" ht="17.25" customHeight="1">
      <c r="A76" s="3" t="s">
        <v>34</v>
      </c>
      <c r="B76" s="3" t="s">
        <v>27</v>
      </c>
      <c r="C76" s="3" t="s">
        <v>31</v>
      </c>
      <c r="D76" s="4" t="s">
        <v>14</v>
      </c>
      <c r="E76" s="5">
        <v>174</v>
      </c>
      <c r="F76" s="6">
        <v>54</v>
      </c>
      <c r="G76" s="11">
        <f>IF(F76&gt;0,(F76*100/(E76)),0)</f>
        <v>31.03448275862069</v>
      </c>
      <c r="H76" s="6">
        <v>114</v>
      </c>
      <c r="I76" s="12">
        <f>IF(H76&gt;0,(H76*100/(E76)),0)</f>
        <v>65.517241379310349</v>
      </c>
      <c r="J76" s="49">
        <v>6</v>
      </c>
      <c r="K76" s="13">
        <f>IF(J76&gt;0,(J76*100/(E76)),0)</f>
        <v>3.4482758620689653</v>
      </c>
      <c r="L76" s="5">
        <v>218</v>
      </c>
      <c r="M76" s="6">
        <v>54</v>
      </c>
      <c r="N76" s="11">
        <f>IF(M76&gt;0,(M76*100/(L76)),0)</f>
        <v>24.770642201834864</v>
      </c>
      <c r="O76" s="6">
        <v>92</v>
      </c>
      <c r="P76" s="6">
        <v>61</v>
      </c>
      <c r="Q76" s="6">
        <v>153</v>
      </c>
      <c r="R76" s="12">
        <f>IF(Q76&gt;0,(Q76*100/(L76)),0)</f>
        <v>70.183486238532112</v>
      </c>
      <c r="S76" s="7">
        <v>11</v>
      </c>
      <c r="T76" s="42">
        <f>IF(S76&gt;0,(S76*100/(L76)),0)</f>
        <v>5.0458715596330279</v>
      </c>
    </row>
    <row r="77" spans="1:20" ht="18" customHeight="1">
      <c r="A77" s="3" t="s">
        <v>37</v>
      </c>
      <c r="B77" s="3" t="s">
        <v>25</v>
      </c>
      <c r="C77" s="3" t="s">
        <v>31</v>
      </c>
      <c r="D77" s="4" t="s">
        <v>14</v>
      </c>
      <c r="E77" s="8">
        <v>145</v>
      </c>
      <c r="F77" s="9">
        <v>41</v>
      </c>
      <c r="G77" s="14">
        <f>IF(F77&gt;0,(F77*100/(E77)),0)</f>
        <v>28.275862068965516</v>
      </c>
      <c r="H77" s="9">
        <v>98</v>
      </c>
      <c r="I77" s="15">
        <f>IF(H77&gt;0,(H77*100/(E77)),0)</f>
        <v>67.58620689655173</v>
      </c>
      <c r="J77" s="50">
        <v>6</v>
      </c>
      <c r="K77" s="16">
        <f>IF(J77&gt;0,(J77*100/(E77)),0)</f>
        <v>4.1379310344827589</v>
      </c>
      <c r="L77" s="8">
        <v>181</v>
      </c>
      <c r="M77" s="9">
        <v>37</v>
      </c>
      <c r="N77" s="14">
        <f>IF(M77&gt;0,(M77*100/(L77)),0)</f>
        <v>20.441988950276244</v>
      </c>
      <c r="O77" s="9">
        <v>58</v>
      </c>
      <c r="P77" s="9">
        <v>62</v>
      </c>
      <c r="Q77" s="9">
        <v>120</v>
      </c>
      <c r="R77" s="15">
        <f>IF(Q77&gt;0,(Q77*100/(L77)),0)</f>
        <v>66.298342541436469</v>
      </c>
      <c r="S77" s="28">
        <v>24</v>
      </c>
      <c r="T77" s="16">
        <f>IF(S77&gt;0,(S77*100/(L77)),0)</f>
        <v>13.259668508287293</v>
      </c>
    </row>
    <row r="78" spans="1:20" ht="20.25" customHeight="1" thickBot="1">
      <c r="A78" s="110" t="s">
        <v>13</v>
      </c>
      <c r="B78" s="110"/>
      <c r="C78" s="110"/>
      <c r="D78" s="110"/>
      <c r="E78" s="33">
        <f t="shared" ref="E78:F78" si="6">SUM(E76:E77)</f>
        <v>319</v>
      </c>
      <c r="F78" s="34">
        <f t="shared" si="6"/>
        <v>95</v>
      </c>
      <c r="G78" s="35"/>
      <c r="H78" s="34">
        <f t="shared" ref="H78:M78" si="7">SUM(H76:H77)</f>
        <v>212</v>
      </c>
      <c r="I78" s="35"/>
      <c r="J78" s="34">
        <f t="shared" si="7"/>
        <v>12</v>
      </c>
      <c r="K78" s="36"/>
      <c r="L78" s="33">
        <f t="shared" si="7"/>
        <v>399</v>
      </c>
      <c r="M78" s="34">
        <f t="shared" si="7"/>
        <v>91</v>
      </c>
      <c r="N78" s="35"/>
      <c r="O78" s="34">
        <f t="shared" ref="O78:Q78" si="8">SUM(O76:O77)</f>
        <v>150</v>
      </c>
      <c r="P78" s="34">
        <f t="shared" si="8"/>
        <v>123</v>
      </c>
      <c r="Q78" s="34">
        <f t="shared" si="8"/>
        <v>273</v>
      </c>
      <c r="R78" s="35"/>
      <c r="S78" s="34">
        <f>SUM(S76:S77)</f>
        <v>35</v>
      </c>
      <c r="T78" s="36"/>
    </row>
    <row r="79" spans="1:20" ht="21.75" thickBot="1">
      <c r="A79" s="66" t="s">
        <v>15</v>
      </c>
      <c r="B79" s="66"/>
      <c r="C79" s="66"/>
      <c r="D79" s="66"/>
      <c r="E79" s="37">
        <f>SUM(E78)</f>
        <v>319</v>
      </c>
      <c r="F79" s="38">
        <f>F78</f>
        <v>95</v>
      </c>
      <c r="G79" s="39">
        <f>IF(F79&gt;0,(F79*100/(E79)),0)</f>
        <v>29.780564263322884</v>
      </c>
      <c r="H79" s="38">
        <f>H78</f>
        <v>212</v>
      </c>
      <c r="I79" s="40">
        <f>IF(H79&gt;0,(H79*100/(E79)),0)</f>
        <v>66.457680250783696</v>
      </c>
      <c r="J79" s="51">
        <f>J78</f>
        <v>12</v>
      </c>
      <c r="K79" s="41">
        <f>IF(J79&gt;0,(J79*100/E79),0)</f>
        <v>3.761755485893417</v>
      </c>
      <c r="L79" s="37">
        <f>L78</f>
        <v>399</v>
      </c>
      <c r="M79" s="38">
        <f>M78</f>
        <v>91</v>
      </c>
      <c r="N79" s="39">
        <f>IF(M79&gt;0,(M79*100/(L79)),0)</f>
        <v>22.807017543859651</v>
      </c>
      <c r="O79" s="38">
        <f>O78</f>
        <v>150</v>
      </c>
      <c r="P79" s="38">
        <f>P78</f>
        <v>123</v>
      </c>
      <c r="Q79" s="38">
        <f>Q78</f>
        <v>273</v>
      </c>
      <c r="R79" s="40">
        <f>IF(Q79&gt;0,(Q79*100/(L79)),0)</f>
        <v>68.421052631578945</v>
      </c>
      <c r="S79" s="51">
        <f>S78</f>
        <v>35</v>
      </c>
      <c r="T79" s="41">
        <f>IF(S79&gt;0,(S79*100/L79),0)</f>
        <v>8.7719298245614041</v>
      </c>
    </row>
    <row r="80" spans="1:20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1"/>
      <c r="L80" s="30"/>
      <c r="M80" s="30"/>
      <c r="N80" s="30"/>
      <c r="O80" s="30"/>
      <c r="P80" s="30"/>
      <c r="Q80" s="30"/>
      <c r="R80" s="30"/>
      <c r="S80" s="30"/>
      <c r="T80" s="30"/>
    </row>
    <row r="81" spans="1:20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1"/>
      <c r="L81" s="30"/>
      <c r="M81" s="30"/>
      <c r="N81" s="30"/>
      <c r="O81" s="30"/>
      <c r="P81" s="30"/>
      <c r="Q81" s="30"/>
      <c r="R81" s="30"/>
      <c r="S81" s="30"/>
      <c r="T81" s="30"/>
    </row>
    <row r="82" spans="1:20">
      <c r="A82" s="90" t="s">
        <v>22</v>
      </c>
      <c r="B82" s="90"/>
      <c r="C82" s="90"/>
      <c r="D82" s="90"/>
      <c r="E82" s="90"/>
      <c r="F82" s="90"/>
      <c r="G82" s="90"/>
      <c r="H82" s="90"/>
      <c r="I82" s="90"/>
      <c r="J82" s="90"/>
      <c r="K82" s="90"/>
      <c r="L82" s="90"/>
      <c r="M82" s="90"/>
      <c r="N82" s="90"/>
      <c r="O82" s="90"/>
      <c r="P82" s="90"/>
      <c r="Q82" s="90"/>
      <c r="R82" s="90"/>
      <c r="S82" s="90"/>
      <c r="T82" s="90"/>
    </row>
    <row r="83" spans="1:20" ht="15.75" thickBot="1">
      <c r="A83" s="90" t="s">
        <v>43</v>
      </c>
      <c r="B83" s="90"/>
      <c r="C83" s="90"/>
      <c r="D83" s="90"/>
      <c r="E83" s="90"/>
      <c r="F83" s="90"/>
      <c r="G83" s="90"/>
      <c r="H83" s="90"/>
      <c r="I83" s="90"/>
      <c r="J83" s="90"/>
      <c r="K83" s="90"/>
      <c r="L83" s="90"/>
      <c r="M83" s="90"/>
      <c r="N83" s="90"/>
      <c r="O83" s="90"/>
      <c r="P83" s="90"/>
      <c r="Q83" s="90"/>
      <c r="R83" s="90"/>
      <c r="S83" s="90"/>
      <c r="T83" s="90"/>
    </row>
    <row r="84" spans="1:20">
      <c r="A84" s="111" t="s">
        <v>0</v>
      </c>
      <c r="B84" s="111"/>
      <c r="C84" s="93" t="s">
        <v>1</v>
      </c>
      <c r="D84" s="112" t="s">
        <v>16</v>
      </c>
      <c r="E84" s="115" t="s">
        <v>2</v>
      </c>
      <c r="F84" s="116"/>
      <c r="G84" s="116"/>
      <c r="H84" s="116"/>
      <c r="I84" s="116"/>
      <c r="J84" s="116"/>
      <c r="K84" s="117"/>
      <c r="L84" s="115" t="s">
        <v>3</v>
      </c>
      <c r="M84" s="116"/>
      <c r="N84" s="116"/>
      <c r="O84" s="116"/>
      <c r="P84" s="116"/>
      <c r="Q84" s="116"/>
      <c r="R84" s="116"/>
      <c r="S84" s="116"/>
      <c r="T84" s="117"/>
    </row>
    <row r="85" spans="1:20">
      <c r="A85" s="118" t="s">
        <v>4</v>
      </c>
      <c r="B85" s="118" t="s">
        <v>5</v>
      </c>
      <c r="C85" s="94"/>
      <c r="D85" s="113"/>
      <c r="E85" s="119" t="s">
        <v>17</v>
      </c>
      <c r="F85" s="121" t="s">
        <v>7</v>
      </c>
      <c r="G85" s="121"/>
      <c r="H85" s="122" t="s">
        <v>8</v>
      </c>
      <c r="I85" s="122"/>
      <c r="J85" s="123" t="s">
        <v>9</v>
      </c>
      <c r="K85" s="124"/>
      <c r="L85" s="119" t="s">
        <v>17</v>
      </c>
      <c r="M85" s="67" t="s">
        <v>7</v>
      </c>
      <c r="N85" s="68"/>
      <c r="O85" s="122" t="s">
        <v>8</v>
      </c>
      <c r="P85" s="122"/>
      <c r="Q85" s="122"/>
      <c r="R85" s="122"/>
      <c r="S85" s="123" t="s">
        <v>9</v>
      </c>
      <c r="T85" s="124"/>
    </row>
    <row r="86" spans="1:20">
      <c r="A86" s="118"/>
      <c r="B86" s="118"/>
      <c r="C86" s="94"/>
      <c r="D86" s="113"/>
      <c r="E86" s="119"/>
      <c r="F86" s="125" t="s">
        <v>18</v>
      </c>
      <c r="G86" s="127" t="s">
        <v>10</v>
      </c>
      <c r="H86" s="125" t="s">
        <v>18</v>
      </c>
      <c r="I86" s="103" t="s">
        <v>10</v>
      </c>
      <c r="J86" s="105" t="s">
        <v>6</v>
      </c>
      <c r="K86" s="107" t="s">
        <v>10</v>
      </c>
      <c r="L86" s="119"/>
      <c r="M86" s="125" t="s">
        <v>19</v>
      </c>
      <c r="N86" s="127" t="s">
        <v>10</v>
      </c>
      <c r="O86" s="102" t="s">
        <v>18</v>
      </c>
      <c r="P86" s="102"/>
      <c r="Q86" s="102"/>
      <c r="R86" s="103" t="s">
        <v>10</v>
      </c>
      <c r="S86" s="105" t="s">
        <v>6</v>
      </c>
      <c r="T86" s="107" t="s">
        <v>10</v>
      </c>
    </row>
    <row r="87" spans="1:20" ht="15.75" thickBot="1">
      <c r="A87" s="118"/>
      <c r="B87" s="118"/>
      <c r="C87" s="95"/>
      <c r="D87" s="114"/>
      <c r="E87" s="120"/>
      <c r="F87" s="126"/>
      <c r="G87" s="128"/>
      <c r="H87" s="126"/>
      <c r="I87" s="104"/>
      <c r="J87" s="106"/>
      <c r="K87" s="108"/>
      <c r="L87" s="120"/>
      <c r="M87" s="126"/>
      <c r="N87" s="128"/>
      <c r="O87" s="1" t="s">
        <v>11</v>
      </c>
      <c r="P87" s="2" t="s">
        <v>12</v>
      </c>
      <c r="Q87" s="2" t="s">
        <v>13</v>
      </c>
      <c r="R87" s="104"/>
      <c r="S87" s="106"/>
      <c r="T87" s="108"/>
    </row>
    <row r="88" spans="1:20" ht="15.75" thickBot="1">
      <c r="A88" s="102"/>
      <c r="B88" s="102"/>
      <c r="C88" s="102"/>
      <c r="D88" s="102"/>
      <c r="E88" s="109"/>
      <c r="F88" s="109"/>
      <c r="G88" s="109"/>
      <c r="H88" s="109"/>
      <c r="I88" s="109"/>
      <c r="J88" s="109"/>
      <c r="K88" s="109"/>
      <c r="L88" s="109"/>
      <c r="M88" s="109"/>
      <c r="N88" s="109"/>
      <c r="O88" s="109"/>
      <c r="P88" s="109"/>
      <c r="Q88" s="109"/>
      <c r="R88" s="109"/>
      <c r="S88" s="109"/>
      <c r="T88" s="109"/>
    </row>
    <row r="89" spans="1:20">
      <c r="A89" s="3" t="s">
        <v>34</v>
      </c>
      <c r="B89" s="3" t="s">
        <v>27</v>
      </c>
      <c r="C89" s="3" t="s">
        <v>31</v>
      </c>
      <c r="D89" s="4" t="s">
        <v>14</v>
      </c>
      <c r="E89" s="5">
        <v>7</v>
      </c>
      <c r="F89" s="6">
        <v>2</v>
      </c>
      <c r="G89" s="11">
        <f>IF(F89&gt;0,(F89*100/(E89)),0)</f>
        <v>28.571428571428573</v>
      </c>
      <c r="H89" s="6">
        <v>4</v>
      </c>
      <c r="I89" s="12">
        <f>IF(H89&gt;0,(H89*100/(E89)),0)</f>
        <v>57.142857142857146</v>
      </c>
      <c r="J89" s="49">
        <v>1</v>
      </c>
      <c r="K89" s="13">
        <f>IF(J89&gt;0,(J89*100/(E89)),0)</f>
        <v>14.285714285714286</v>
      </c>
      <c r="L89" s="5">
        <v>1</v>
      </c>
      <c r="M89" s="6">
        <v>0</v>
      </c>
      <c r="N89" s="11">
        <f>IF(M89&gt;0,(M89*100/(L89)),0)</f>
        <v>0</v>
      </c>
      <c r="O89" s="6">
        <v>1</v>
      </c>
      <c r="P89" s="6">
        <v>0</v>
      </c>
      <c r="Q89" s="6">
        <v>1</v>
      </c>
      <c r="R89" s="12">
        <f>IF(Q89&gt;0,(Q89*100/(L89)),0)</f>
        <v>100</v>
      </c>
      <c r="S89" s="7">
        <v>0</v>
      </c>
      <c r="T89" s="42">
        <f>IF(S89&gt;0,(S89*100/(L89)),0)</f>
        <v>0</v>
      </c>
    </row>
    <row r="90" spans="1:20">
      <c r="A90" s="3" t="s">
        <v>37</v>
      </c>
      <c r="B90" s="3" t="s">
        <v>25</v>
      </c>
      <c r="C90" s="3" t="s">
        <v>31</v>
      </c>
      <c r="D90" s="4" t="s">
        <v>14</v>
      </c>
      <c r="E90" s="8">
        <v>11</v>
      </c>
      <c r="F90" s="9">
        <v>4</v>
      </c>
      <c r="G90" s="14">
        <f>IF(F90&gt;0,(F90*100/(E90)),0)</f>
        <v>36.363636363636367</v>
      </c>
      <c r="H90" s="9">
        <v>5</v>
      </c>
      <c r="I90" s="15">
        <f>IF(H90&gt;0,(H90*100/(E90)),0)</f>
        <v>45.454545454545453</v>
      </c>
      <c r="J90" s="50">
        <v>2</v>
      </c>
      <c r="K90" s="16">
        <f>IF(J90&gt;0,(J90*100/(E90)),0)</f>
        <v>18.181818181818183</v>
      </c>
      <c r="L90" s="8">
        <v>8</v>
      </c>
      <c r="M90" s="9">
        <v>0</v>
      </c>
      <c r="N90" s="14">
        <f>IF(M90&gt;0,(M90*100/(L90)),0)</f>
        <v>0</v>
      </c>
      <c r="O90" s="9">
        <v>5</v>
      </c>
      <c r="P90" s="9">
        <v>2</v>
      </c>
      <c r="Q90" s="9">
        <v>7</v>
      </c>
      <c r="R90" s="15">
        <f>IF(Q90&gt;0,(Q90*100/(L90)),0)</f>
        <v>87.5</v>
      </c>
      <c r="S90" s="28">
        <v>1</v>
      </c>
      <c r="T90" s="16">
        <f>IF(S90&gt;0,(S90*100/(L90)),0)</f>
        <v>12.5</v>
      </c>
    </row>
    <row r="91" spans="1:20" ht="15.75" thickBot="1">
      <c r="A91" s="110" t="s">
        <v>13</v>
      </c>
      <c r="B91" s="110"/>
      <c r="C91" s="110"/>
      <c r="D91" s="110"/>
      <c r="E91" s="33">
        <f t="shared" ref="E91:F91" si="9">SUM(E89:E90)</f>
        <v>18</v>
      </c>
      <c r="F91" s="34">
        <f t="shared" si="9"/>
        <v>6</v>
      </c>
      <c r="G91" s="35"/>
      <c r="H91" s="34">
        <f t="shared" ref="H91:M91" si="10">SUM(H89:H90)</f>
        <v>9</v>
      </c>
      <c r="I91" s="35"/>
      <c r="J91" s="34">
        <f t="shared" si="10"/>
        <v>3</v>
      </c>
      <c r="K91" s="36"/>
      <c r="L91" s="33">
        <f t="shared" si="10"/>
        <v>9</v>
      </c>
      <c r="M91" s="34">
        <f t="shared" si="10"/>
        <v>0</v>
      </c>
      <c r="N91" s="35" t="s">
        <v>38</v>
      </c>
      <c r="O91" s="34">
        <f t="shared" ref="O91:Q91" si="11">SUM(O89:O90)</f>
        <v>6</v>
      </c>
      <c r="P91" s="34">
        <f t="shared" si="11"/>
        <v>2</v>
      </c>
      <c r="Q91" s="34">
        <f t="shared" si="11"/>
        <v>8</v>
      </c>
      <c r="R91" s="35"/>
      <c r="S91" s="34">
        <f>SUM(S89:S90)</f>
        <v>1</v>
      </c>
      <c r="T91" s="36"/>
    </row>
    <row r="92" spans="1:20" ht="21.75" thickBot="1">
      <c r="A92" s="66" t="s">
        <v>15</v>
      </c>
      <c r="B92" s="66"/>
      <c r="C92" s="66"/>
      <c r="D92" s="66"/>
      <c r="E92" s="37">
        <f>SUM(E91)</f>
        <v>18</v>
      </c>
      <c r="F92" s="38">
        <f>F91</f>
        <v>6</v>
      </c>
      <c r="G92" s="39">
        <f>IF(F92&gt;0,(F92*100/(E92)),0)</f>
        <v>33.333333333333336</v>
      </c>
      <c r="H92" s="38">
        <f>H91</f>
        <v>9</v>
      </c>
      <c r="I92" s="40">
        <f>IF(H92&gt;0,(H92*100/(E92)),0)</f>
        <v>50</v>
      </c>
      <c r="J92" s="51">
        <f>J91</f>
        <v>3</v>
      </c>
      <c r="K92" s="41">
        <f>IF(J92&gt;0,(J92*100/E92),0)</f>
        <v>16.666666666666668</v>
      </c>
      <c r="L92" s="37">
        <f>L91</f>
        <v>9</v>
      </c>
      <c r="M92" s="38">
        <f>M91</f>
        <v>0</v>
      </c>
      <c r="N92" s="39">
        <f>IF(M92&gt;0,(M92*100/(L92)),0)</f>
        <v>0</v>
      </c>
      <c r="O92" s="38">
        <f>O91</f>
        <v>6</v>
      </c>
      <c r="P92" s="38">
        <f>P91</f>
        <v>2</v>
      </c>
      <c r="Q92" s="38">
        <f>Q91</f>
        <v>8</v>
      </c>
      <c r="R92" s="40">
        <f>IF(Q92&gt;0,(Q92*100/(L92)),0)</f>
        <v>88.888888888888886</v>
      </c>
      <c r="S92" s="51">
        <f>S91</f>
        <v>1</v>
      </c>
      <c r="T92" s="41">
        <f>IF(S92&gt;0,(S92*100/L92),0)</f>
        <v>11.111111111111111</v>
      </c>
    </row>
    <row r="93" spans="1:20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1"/>
      <c r="L93" s="30"/>
      <c r="M93" s="30"/>
      <c r="N93" s="30"/>
      <c r="O93" s="30"/>
      <c r="P93" s="30"/>
      <c r="Q93" s="30"/>
      <c r="R93" s="30"/>
      <c r="S93" s="30"/>
      <c r="T93" s="30"/>
    </row>
    <row r="94" spans="1:20">
      <c r="A94" s="22"/>
      <c r="B94" s="22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</row>
    <row r="95" spans="1:20">
      <c r="A95" s="90" t="s">
        <v>22</v>
      </c>
      <c r="B95" s="90"/>
      <c r="C95" s="90"/>
      <c r="D95" s="90"/>
      <c r="E95" s="90"/>
      <c r="F95" s="90"/>
      <c r="G95" s="90"/>
      <c r="H95" s="90"/>
      <c r="I95" s="90"/>
      <c r="J95" s="90"/>
      <c r="K95" s="90"/>
      <c r="L95" s="90"/>
      <c r="M95" s="90"/>
      <c r="N95" s="90"/>
      <c r="O95" s="90"/>
      <c r="P95" s="90"/>
      <c r="Q95" s="90"/>
      <c r="R95" s="90"/>
      <c r="S95" s="90"/>
      <c r="T95" s="90"/>
    </row>
    <row r="96" spans="1:20" ht="15.75" thickBot="1">
      <c r="A96" s="90" t="s">
        <v>26</v>
      </c>
      <c r="B96" s="90"/>
      <c r="C96" s="90"/>
      <c r="D96" s="90"/>
      <c r="E96" s="90"/>
      <c r="F96" s="90"/>
      <c r="G96" s="90"/>
      <c r="H96" s="90"/>
      <c r="I96" s="90"/>
      <c r="J96" s="90"/>
      <c r="K96" s="90"/>
      <c r="L96" s="90"/>
      <c r="M96" s="90"/>
      <c r="N96" s="90"/>
      <c r="O96" s="90"/>
      <c r="P96" s="90"/>
      <c r="Q96" s="90"/>
      <c r="R96" s="90"/>
      <c r="S96" s="90"/>
      <c r="T96" s="90"/>
    </row>
    <row r="97" spans="1:20">
      <c r="A97" s="91" t="s">
        <v>0</v>
      </c>
      <c r="B97" s="92"/>
      <c r="C97" s="93" t="s">
        <v>1</v>
      </c>
      <c r="D97" s="96" t="s">
        <v>16</v>
      </c>
      <c r="E97" s="99" t="s">
        <v>2</v>
      </c>
      <c r="F97" s="100"/>
      <c r="G97" s="100"/>
      <c r="H97" s="100"/>
      <c r="I97" s="100"/>
      <c r="J97" s="100"/>
      <c r="K97" s="101"/>
      <c r="L97" s="99" t="s">
        <v>3</v>
      </c>
      <c r="M97" s="100"/>
      <c r="N97" s="100"/>
      <c r="O97" s="100"/>
      <c r="P97" s="100"/>
      <c r="Q97" s="100"/>
      <c r="R97" s="100"/>
      <c r="S97" s="100"/>
      <c r="T97" s="101"/>
    </row>
    <row r="98" spans="1:20">
      <c r="A98" s="93" t="s">
        <v>4</v>
      </c>
      <c r="B98" s="93" t="s">
        <v>5</v>
      </c>
      <c r="C98" s="94"/>
      <c r="D98" s="97"/>
      <c r="E98" s="73" t="s">
        <v>17</v>
      </c>
      <c r="F98" s="67" t="s">
        <v>7</v>
      </c>
      <c r="G98" s="68"/>
      <c r="H98" s="69" t="s">
        <v>8</v>
      </c>
      <c r="I98" s="70"/>
      <c r="J98" s="71" t="s">
        <v>9</v>
      </c>
      <c r="K98" s="72"/>
      <c r="L98" s="73" t="s">
        <v>17</v>
      </c>
      <c r="M98" s="67" t="s">
        <v>7</v>
      </c>
      <c r="N98" s="68"/>
      <c r="O98" s="69" t="s">
        <v>8</v>
      </c>
      <c r="P98" s="76"/>
      <c r="Q98" s="76"/>
      <c r="R98" s="70"/>
      <c r="S98" s="71" t="s">
        <v>9</v>
      </c>
      <c r="T98" s="72"/>
    </row>
    <row r="99" spans="1:20">
      <c r="A99" s="94"/>
      <c r="B99" s="94"/>
      <c r="C99" s="94"/>
      <c r="D99" s="97"/>
      <c r="E99" s="74"/>
      <c r="F99" s="77" t="s">
        <v>18</v>
      </c>
      <c r="G99" s="79" t="s">
        <v>10</v>
      </c>
      <c r="H99" s="77" t="s">
        <v>18</v>
      </c>
      <c r="I99" s="81" t="s">
        <v>10</v>
      </c>
      <c r="J99" s="83" t="s">
        <v>6</v>
      </c>
      <c r="K99" s="85" t="s">
        <v>10</v>
      </c>
      <c r="L99" s="74"/>
      <c r="M99" s="77" t="s">
        <v>19</v>
      </c>
      <c r="N99" s="79" t="s">
        <v>10</v>
      </c>
      <c r="O99" s="87" t="s">
        <v>18</v>
      </c>
      <c r="P99" s="88"/>
      <c r="Q99" s="89"/>
      <c r="R99" s="81" t="s">
        <v>10</v>
      </c>
      <c r="S99" s="83" t="s">
        <v>6</v>
      </c>
      <c r="T99" s="85" t="s">
        <v>10</v>
      </c>
    </row>
    <row r="100" spans="1:20" ht="15.75" thickBot="1">
      <c r="A100" s="95"/>
      <c r="B100" s="95"/>
      <c r="C100" s="95"/>
      <c r="D100" s="98"/>
      <c r="E100" s="75"/>
      <c r="F100" s="78"/>
      <c r="G100" s="80"/>
      <c r="H100" s="78"/>
      <c r="I100" s="82"/>
      <c r="J100" s="84"/>
      <c r="K100" s="86"/>
      <c r="L100" s="75"/>
      <c r="M100" s="78"/>
      <c r="N100" s="80"/>
      <c r="O100" s="1" t="s">
        <v>11</v>
      </c>
      <c r="P100" s="2" t="s">
        <v>12</v>
      </c>
      <c r="Q100" s="2" t="s">
        <v>13</v>
      </c>
      <c r="R100" s="82"/>
      <c r="S100" s="84"/>
      <c r="T100" s="86"/>
    </row>
    <row r="101" spans="1:20" ht="15.75" thickBot="1">
      <c r="A101" s="61"/>
      <c r="B101" s="62"/>
      <c r="C101" s="62"/>
      <c r="D101" s="62"/>
      <c r="E101" s="62"/>
      <c r="F101" s="62"/>
      <c r="G101" s="62"/>
      <c r="H101" s="62"/>
      <c r="I101" s="62"/>
      <c r="J101" s="62"/>
      <c r="K101" s="62"/>
      <c r="L101" s="62"/>
      <c r="M101" s="62"/>
      <c r="N101" s="62"/>
      <c r="O101" s="62"/>
      <c r="P101" s="62"/>
      <c r="Q101" s="62"/>
      <c r="R101" s="62"/>
      <c r="S101" s="62"/>
      <c r="T101" s="63"/>
    </row>
    <row r="102" spans="1:20">
      <c r="A102" s="3" t="s">
        <v>34</v>
      </c>
      <c r="B102" s="3" t="s">
        <v>27</v>
      </c>
      <c r="C102" s="3" t="s">
        <v>28</v>
      </c>
      <c r="D102" s="4" t="s">
        <v>14</v>
      </c>
      <c r="E102" s="5">
        <v>1</v>
      </c>
      <c r="F102" s="6">
        <v>1</v>
      </c>
      <c r="G102" s="11">
        <f>IF(F102&gt;0,(F102*100/(E102)),0)</f>
        <v>100</v>
      </c>
      <c r="H102" s="6">
        <v>0</v>
      </c>
      <c r="I102" s="12">
        <f>IF(H102&gt;0,(H102*100/(E102)),0)</f>
        <v>0</v>
      </c>
      <c r="J102" s="49">
        <v>0</v>
      </c>
      <c r="K102" s="13">
        <f>IF(J102&gt;0,(J102*100/(E102)),0)</f>
        <v>0</v>
      </c>
      <c r="L102" s="5">
        <v>3</v>
      </c>
      <c r="M102" s="6">
        <v>0</v>
      </c>
      <c r="N102" s="11">
        <f>IF(M102&gt;0,(M102*100/(L102)),0)</f>
        <v>0</v>
      </c>
      <c r="O102" s="6">
        <v>0</v>
      </c>
      <c r="P102" s="6">
        <v>2</v>
      </c>
      <c r="Q102" s="6">
        <v>2</v>
      </c>
      <c r="R102" s="12">
        <f>IF(Q102&gt;0,(Q102*100/(L102)),0)</f>
        <v>66.666666666666671</v>
      </c>
      <c r="S102" s="7">
        <v>1</v>
      </c>
      <c r="T102" s="13">
        <f>IF(S102&gt;0,(S102*100/(L102)),0)</f>
        <v>33.333333333333336</v>
      </c>
    </row>
    <row r="103" spans="1:20">
      <c r="A103" s="3" t="s">
        <v>34</v>
      </c>
      <c r="B103" s="3" t="s">
        <v>27</v>
      </c>
      <c r="C103" s="3" t="s">
        <v>31</v>
      </c>
      <c r="D103" s="4" t="s">
        <v>14</v>
      </c>
      <c r="E103" s="8">
        <v>98</v>
      </c>
      <c r="F103" s="9">
        <v>20</v>
      </c>
      <c r="G103" s="14">
        <f>IF(F103&gt;0,(F103*100/(E103)),0)</f>
        <v>20.408163265306122</v>
      </c>
      <c r="H103" s="9">
        <v>64</v>
      </c>
      <c r="I103" s="15">
        <f>IF(H103&gt;0,(H103*100/(E103)),0)</f>
        <v>65.306122448979593</v>
      </c>
      <c r="J103" s="50">
        <v>14</v>
      </c>
      <c r="K103" s="16">
        <f>IF(J103&gt;0,(J103*100/(E103)),0)</f>
        <v>14.285714285714286</v>
      </c>
      <c r="L103" s="8">
        <v>124</v>
      </c>
      <c r="M103" s="9">
        <v>29</v>
      </c>
      <c r="N103" s="14">
        <f>IF(M103&gt;0,(M103*100/(L103)),0)</f>
        <v>23.387096774193548</v>
      </c>
      <c r="O103" s="9">
        <v>33</v>
      </c>
      <c r="P103" s="9">
        <v>44</v>
      </c>
      <c r="Q103" s="9">
        <v>77</v>
      </c>
      <c r="R103" s="15">
        <f>IF(Q103&gt;0,(Q103*100/(L103)),0)</f>
        <v>62.096774193548384</v>
      </c>
      <c r="S103" s="28">
        <v>18</v>
      </c>
      <c r="T103" s="16">
        <f>IF(S103&gt;0,(S103*100/(L103)),0)</f>
        <v>14.516129032258064</v>
      </c>
    </row>
    <row r="104" spans="1:20">
      <c r="A104" s="3" t="s">
        <v>37</v>
      </c>
      <c r="B104" s="3" t="s">
        <v>25</v>
      </c>
      <c r="C104" s="17" t="s">
        <v>31</v>
      </c>
      <c r="D104" s="4" t="s">
        <v>14</v>
      </c>
      <c r="E104" s="8">
        <v>81</v>
      </c>
      <c r="F104" s="9">
        <v>22</v>
      </c>
      <c r="G104" s="14">
        <f>IF(F104&gt;0,(F104*100/(E104)),0)</f>
        <v>27.160493827160494</v>
      </c>
      <c r="H104" s="9">
        <v>51</v>
      </c>
      <c r="I104" s="15">
        <f>IF(H104&gt;0,(H104*100/(E104)),0)</f>
        <v>62.962962962962962</v>
      </c>
      <c r="J104" s="50">
        <v>8</v>
      </c>
      <c r="K104" s="16">
        <f t="shared" ref="K104" si="12">IF(J104&gt;0,(J104*100/(E104)),0)</f>
        <v>9.8765432098765427</v>
      </c>
      <c r="L104" s="8">
        <v>87</v>
      </c>
      <c r="M104" s="9">
        <v>18</v>
      </c>
      <c r="N104" s="14">
        <f>IF(M104&gt;0,(M104*100/(L104)),0)</f>
        <v>20.689655172413794</v>
      </c>
      <c r="O104" s="9">
        <v>28</v>
      </c>
      <c r="P104" s="9">
        <v>32</v>
      </c>
      <c r="Q104" s="9">
        <v>60</v>
      </c>
      <c r="R104" s="15">
        <f>IF(Q104&gt;0,(Q104*100/(L104)),0)</f>
        <v>68.965517241379317</v>
      </c>
      <c r="S104" s="28">
        <v>9</v>
      </c>
      <c r="T104" s="16">
        <f t="shared" ref="T104" si="13">IF(S104&gt;0,(S104*100/(L104)),0)</f>
        <v>10.344827586206897</v>
      </c>
    </row>
    <row r="105" spans="1:20">
      <c r="A105" s="64" t="s">
        <v>13</v>
      </c>
      <c r="B105" s="64"/>
      <c r="C105" s="64"/>
      <c r="D105" s="65"/>
      <c r="E105" s="18">
        <f t="shared" ref="E105:S105" si="14">SUM(E102:E104)</f>
        <v>180</v>
      </c>
      <c r="F105" s="19">
        <f t="shared" si="14"/>
        <v>43</v>
      </c>
      <c r="G105" s="20"/>
      <c r="H105" s="19">
        <f t="shared" si="14"/>
        <v>115</v>
      </c>
      <c r="I105" s="20"/>
      <c r="J105" s="19">
        <f t="shared" si="14"/>
        <v>22</v>
      </c>
      <c r="K105" s="21"/>
      <c r="L105" s="18">
        <f t="shared" si="14"/>
        <v>214</v>
      </c>
      <c r="M105" s="19">
        <f t="shared" si="14"/>
        <v>47</v>
      </c>
      <c r="N105" s="20"/>
      <c r="O105" s="19">
        <f t="shared" si="14"/>
        <v>61</v>
      </c>
      <c r="P105" s="19">
        <f t="shared" si="14"/>
        <v>78</v>
      </c>
      <c r="Q105" s="19">
        <f t="shared" si="14"/>
        <v>139</v>
      </c>
      <c r="R105" s="20"/>
      <c r="S105" s="19">
        <f t="shared" si="14"/>
        <v>28</v>
      </c>
      <c r="T105" s="21"/>
    </row>
    <row r="106" spans="1:20" ht="21.75" thickBot="1">
      <c r="A106" s="66" t="s">
        <v>15</v>
      </c>
      <c r="B106" s="66"/>
      <c r="C106" s="66"/>
      <c r="D106" s="66"/>
      <c r="E106" s="23">
        <f>SUM(E105)</f>
        <v>180</v>
      </c>
      <c r="F106" s="24">
        <f>F105</f>
        <v>43</v>
      </c>
      <c r="G106" s="25">
        <f>IF(F106&gt;0,(F106*100/(E106)),0)</f>
        <v>23.888888888888889</v>
      </c>
      <c r="H106" s="24">
        <f>H105</f>
        <v>115</v>
      </c>
      <c r="I106" s="26">
        <f>IF(H106&gt;0,(H106*100/(E106)),0)</f>
        <v>63.888888888888886</v>
      </c>
      <c r="J106" s="60">
        <f>J105</f>
        <v>22</v>
      </c>
      <c r="K106" s="27">
        <f>IF(J106&gt;0,(J106*100/E106),0)</f>
        <v>12.222222222222221</v>
      </c>
      <c r="L106" s="23">
        <f>L105</f>
        <v>214</v>
      </c>
      <c r="M106" s="24">
        <f>M105</f>
        <v>47</v>
      </c>
      <c r="N106" s="25">
        <f>IF(M106&gt;0,(M106*100/(L106)),0)</f>
        <v>21.962616822429908</v>
      </c>
      <c r="O106" s="24">
        <f>O105</f>
        <v>61</v>
      </c>
      <c r="P106" s="24">
        <f>P105</f>
        <v>78</v>
      </c>
      <c r="Q106" s="24">
        <f>Q105</f>
        <v>139</v>
      </c>
      <c r="R106" s="26">
        <f>IF(Q106&gt;0,(Q106*100/(L106)),0)</f>
        <v>64.953271028037378</v>
      </c>
      <c r="S106" s="60">
        <f>S105</f>
        <v>28</v>
      </c>
      <c r="T106" s="27">
        <f>IF(S106&gt;0,(S106*100/L106),0)</f>
        <v>13.084112149532711</v>
      </c>
    </row>
    <row r="107" spans="1:20">
      <c r="A107" s="22"/>
      <c r="B107" s="22"/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</row>
    <row r="108" spans="1:20">
      <c r="A108" s="22"/>
      <c r="B108" s="22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</row>
    <row r="109" spans="1:20">
      <c r="A109" s="90" t="s">
        <v>22</v>
      </c>
      <c r="B109" s="90"/>
      <c r="C109" s="90"/>
      <c r="D109" s="90"/>
      <c r="E109" s="90"/>
      <c r="F109" s="90"/>
      <c r="G109" s="90"/>
      <c r="H109" s="90"/>
      <c r="I109" s="90"/>
      <c r="J109" s="90"/>
      <c r="K109" s="90"/>
      <c r="L109" s="90"/>
      <c r="M109" s="90"/>
      <c r="N109" s="90"/>
      <c r="O109" s="90"/>
      <c r="P109" s="90"/>
      <c r="Q109" s="90"/>
      <c r="R109" s="90"/>
      <c r="S109" s="90"/>
      <c r="T109" s="90"/>
    </row>
    <row r="110" spans="1:20" ht="15.75" thickBot="1">
      <c r="A110" s="90" t="s">
        <v>44</v>
      </c>
      <c r="B110" s="90"/>
      <c r="C110" s="90"/>
      <c r="D110" s="90"/>
      <c r="E110" s="90"/>
      <c r="F110" s="90"/>
      <c r="G110" s="90"/>
      <c r="H110" s="90"/>
      <c r="I110" s="90"/>
      <c r="J110" s="90"/>
      <c r="K110" s="90"/>
      <c r="L110" s="90"/>
      <c r="M110" s="90"/>
      <c r="N110" s="90"/>
      <c r="O110" s="90"/>
      <c r="P110" s="90"/>
      <c r="Q110" s="90"/>
      <c r="R110" s="90"/>
      <c r="S110" s="90"/>
      <c r="T110" s="90"/>
    </row>
    <row r="111" spans="1:20">
      <c r="A111" s="91" t="s">
        <v>0</v>
      </c>
      <c r="B111" s="92"/>
      <c r="C111" s="93" t="s">
        <v>1</v>
      </c>
      <c r="D111" s="96" t="s">
        <v>16</v>
      </c>
      <c r="E111" s="99" t="s">
        <v>2</v>
      </c>
      <c r="F111" s="100"/>
      <c r="G111" s="100"/>
      <c r="H111" s="100"/>
      <c r="I111" s="100"/>
      <c r="J111" s="100"/>
      <c r="K111" s="101"/>
      <c r="L111" s="99" t="s">
        <v>3</v>
      </c>
      <c r="M111" s="100"/>
      <c r="N111" s="100"/>
      <c r="O111" s="100"/>
      <c r="P111" s="100"/>
      <c r="Q111" s="100"/>
      <c r="R111" s="100"/>
      <c r="S111" s="100"/>
      <c r="T111" s="101"/>
    </row>
    <row r="112" spans="1:20">
      <c r="A112" s="93" t="s">
        <v>4</v>
      </c>
      <c r="B112" s="93" t="s">
        <v>5</v>
      </c>
      <c r="C112" s="94"/>
      <c r="D112" s="97"/>
      <c r="E112" s="73" t="s">
        <v>17</v>
      </c>
      <c r="F112" s="67" t="s">
        <v>7</v>
      </c>
      <c r="G112" s="68"/>
      <c r="H112" s="69" t="s">
        <v>8</v>
      </c>
      <c r="I112" s="70"/>
      <c r="J112" s="71" t="s">
        <v>9</v>
      </c>
      <c r="K112" s="72"/>
      <c r="L112" s="73" t="s">
        <v>17</v>
      </c>
      <c r="M112" s="67" t="s">
        <v>7</v>
      </c>
      <c r="N112" s="68"/>
      <c r="O112" s="69" t="s">
        <v>8</v>
      </c>
      <c r="P112" s="76"/>
      <c r="Q112" s="76"/>
      <c r="R112" s="70"/>
      <c r="S112" s="71" t="s">
        <v>9</v>
      </c>
      <c r="T112" s="72"/>
    </row>
    <row r="113" spans="1:20">
      <c r="A113" s="94"/>
      <c r="B113" s="94"/>
      <c r="C113" s="94"/>
      <c r="D113" s="97"/>
      <c r="E113" s="74"/>
      <c r="F113" s="77" t="s">
        <v>18</v>
      </c>
      <c r="G113" s="79" t="s">
        <v>10</v>
      </c>
      <c r="H113" s="77" t="s">
        <v>18</v>
      </c>
      <c r="I113" s="81" t="s">
        <v>10</v>
      </c>
      <c r="J113" s="83" t="s">
        <v>6</v>
      </c>
      <c r="K113" s="85" t="s">
        <v>10</v>
      </c>
      <c r="L113" s="74"/>
      <c r="M113" s="77" t="s">
        <v>19</v>
      </c>
      <c r="N113" s="79" t="s">
        <v>10</v>
      </c>
      <c r="O113" s="87" t="s">
        <v>18</v>
      </c>
      <c r="P113" s="88"/>
      <c r="Q113" s="89"/>
      <c r="R113" s="81" t="s">
        <v>10</v>
      </c>
      <c r="S113" s="83" t="s">
        <v>6</v>
      </c>
      <c r="T113" s="85" t="s">
        <v>10</v>
      </c>
    </row>
    <row r="114" spans="1:20" ht="15.75" thickBot="1">
      <c r="A114" s="95"/>
      <c r="B114" s="95"/>
      <c r="C114" s="95"/>
      <c r="D114" s="98"/>
      <c r="E114" s="75"/>
      <c r="F114" s="78"/>
      <c r="G114" s="80"/>
      <c r="H114" s="78"/>
      <c r="I114" s="82"/>
      <c r="J114" s="84"/>
      <c r="K114" s="86"/>
      <c r="L114" s="75"/>
      <c r="M114" s="78"/>
      <c r="N114" s="80"/>
      <c r="O114" s="1" t="s">
        <v>11</v>
      </c>
      <c r="P114" s="2" t="s">
        <v>12</v>
      </c>
      <c r="Q114" s="2" t="s">
        <v>13</v>
      </c>
      <c r="R114" s="82"/>
      <c r="S114" s="84"/>
      <c r="T114" s="86"/>
    </row>
    <row r="115" spans="1:20" ht="15.75" thickBot="1">
      <c r="A115" s="61"/>
      <c r="B115" s="62"/>
      <c r="C115" s="62"/>
      <c r="D115" s="62"/>
      <c r="E115" s="62"/>
      <c r="F115" s="62"/>
      <c r="G115" s="62"/>
      <c r="H115" s="62"/>
      <c r="I115" s="62"/>
      <c r="J115" s="62"/>
      <c r="K115" s="62"/>
      <c r="L115" s="62"/>
      <c r="M115" s="62"/>
      <c r="N115" s="62"/>
      <c r="O115" s="62"/>
      <c r="P115" s="62"/>
      <c r="Q115" s="62"/>
      <c r="R115" s="62"/>
      <c r="S115" s="62"/>
      <c r="T115" s="63"/>
    </row>
    <row r="116" spans="1:20">
      <c r="A116" s="3" t="s">
        <v>34</v>
      </c>
      <c r="B116" s="3" t="s">
        <v>27</v>
      </c>
      <c r="C116" s="3" t="s">
        <v>31</v>
      </c>
      <c r="D116" s="4" t="s">
        <v>14</v>
      </c>
      <c r="E116" s="5">
        <v>102</v>
      </c>
      <c r="F116" s="6">
        <v>37</v>
      </c>
      <c r="G116" s="11">
        <f>IF(F116&gt;0,(F116*100/(E116)),0)</f>
        <v>36.274509803921568</v>
      </c>
      <c r="H116" s="6">
        <v>57</v>
      </c>
      <c r="I116" s="12">
        <f>IF(H116&gt;0,(H116*100/(E116)),0)</f>
        <v>55.882352941176471</v>
      </c>
      <c r="J116" s="49">
        <v>8</v>
      </c>
      <c r="K116" s="13">
        <f>IF(J116&gt;0,(J116*100/(E116)),0)</f>
        <v>7.8431372549019605</v>
      </c>
      <c r="L116" s="5">
        <v>222</v>
      </c>
      <c r="M116" s="6">
        <v>48</v>
      </c>
      <c r="N116" s="11">
        <f>IF(M116&gt;0,(M116*100/(L116)),0)</f>
        <v>21.621621621621621</v>
      </c>
      <c r="O116" s="6">
        <v>83</v>
      </c>
      <c r="P116" s="6">
        <v>71</v>
      </c>
      <c r="Q116" s="6">
        <v>154</v>
      </c>
      <c r="R116" s="12">
        <f>IF(Q116&gt;0,(Q116*100/(L116)),0)</f>
        <v>69.369369369369366</v>
      </c>
      <c r="S116" s="7">
        <v>20</v>
      </c>
      <c r="T116" s="13">
        <f>IF(S116&gt;0,(S116*100/(L116)),0)</f>
        <v>9.0090090090090094</v>
      </c>
    </row>
    <row r="117" spans="1:20">
      <c r="A117" s="3" t="s">
        <v>34</v>
      </c>
      <c r="B117" s="3" t="s">
        <v>27</v>
      </c>
      <c r="C117" s="3" t="s">
        <v>31</v>
      </c>
      <c r="D117" s="4" t="s">
        <v>20</v>
      </c>
      <c r="E117" s="8">
        <v>2</v>
      </c>
      <c r="F117" s="9">
        <v>0</v>
      </c>
      <c r="G117" s="14">
        <f>IF(F117&gt;0,(F117*100/(E117)),0)</f>
        <v>0</v>
      </c>
      <c r="H117" s="9">
        <v>2</v>
      </c>
      <c r="I117" s="15">
        <f>IF(H117&gt;0,(H117*100/(E117)),0)</f>
        <v>100</v>
      </c>
      <c r="J117" s="50">
        <v>0</v>
      </c>
      <c r="K117" s="16">
        <f>IF(J117&gt;0,(J117*100/(E117)),0)</f>
        <v>0</v>
      </c>
      <c r="L117" s="8">
        <v>5</v>
      </c>
      <c r="M117" s="9">
        <v>2</v>
      </c>
      <c r="N117" s="14">
        <f>IF(M117&gt;0,(M117*100/(L117)),0)</f>
        <v>40</v>
      </c>
      <c r="O117" s="9">
        <v>0</v>
      </c>
      <c r="P117" s="9">
        <v>2</v>
      </c>
      <c r="Q117" s="9">
        <v>2</v>
      </c>
      <c r="R117" s="15">
        <f>IF(Q117&gt;0,(Q117*100/(L117)),0)</f>
        <v>40</v>
      </c>
      <c r="S117" s="28">
        <v>1</v>
      </c>
      <c r="T117" s="16">
        <f>IF(S117&gt;0,(S117*100/(L117)),0)</f>
        <v>20</v>
      </c>
    </row>
    <row r="118" spans="1:20">
      <c r="A118" s="3" t="s">
        <v>34</v>
      </c>
      <c r="B118" s="3" t="s">
        <v>27</v>
      </c>
      <c r="C118" s="3" t="s">
        <v>31</v>
      </c>
      <c r="D118" s="4" t="s">
        <v>21</v>
      </c>
      <c r="E118" s="8">
        <v>0</v>
      </c>
      <c r="F118" s="9">
        <v>0</v>
      </c>
      <c r="G118" s="14">
        <f>IF(F118&gt;0,(F118*100/(E118)),0)</f>
        <v>0</v>
      </c>
      <c r="H118" s="9">
        <v>0</v>
      </c>
      <c r="I118" s="15">
        <f>IF(H118&gt;0,(H118*100/(E118)),0)</f>
        <v>0</v>
      </c>
      <c r="J118" s="50">
        <v>0</v>
      </c>
      <c r="K118" s="16">
        <f t="shared" ref="K118:K119" si="15">IF(J118&gt;0,(J118*100/(E118)),0)</f>
        <v>0</v>
      </c>
      <c r="L118" s="8">
        <v>3</v>
      </c>
      <c r="M118" s="9">
        <v>0</v>
      </c>
      <c r="N118" s="14">
        <f>IF(M118&gt;0,(M118*100/(L118)),0)</f>
        <v>0</v>
      </c>
      <c r="O118" s="9">
        <v>3</v>
      </c>
      <c r="P118" s="9">
        <v>0</v>
      </c>
      <c r="Q118" s="9">
        <v>3</v>
      </c>
      <c r="R118" s="15">
        <f>IF(Q118&gt;0,(Q118*100/(L118)),0)</f>
        <v>100</v>
      </c>
      <c r="S118" s="28">
        <v>0</v>
      </c>
      <c r="T118" s="16">
        <f t="shared" ref="T118:T119" si="16">IF(S118&gt;0,(S118*100/(L118)),0)</f>
        <v>0</v>
      </c>
    </row>
    <row r="119" spans="1:20">
      <c r="A119" s="3" t="s">
        <v>37</v>
      </c>
      <c r="B119" s="3" t="s">
        <v>25</v>
      </c>
      <c r="C119" s="3" t="s">
        <v>31</v>
      </c>
      <c r="D119" s="4" t="s">
        <v>14</v>
      </c>
      <c r="E119" s="8">
        <v>37</v>
      </c>
      <c r="F119" s="9">
        <v>10</v>
      </c>
      <c r="G119" s="14">
        <f>IF(F119&gt;0,(F119*100/(E119)),0)</f>
        <v>27.027027027027028</v>
      </c>
      <c r="H119" s="9">
        <v>21</v>
      </c>
      <c r="I119" s="15">
        <f>IF(H119&gt;0,(H119*100/(E119)),0)</f>
        <v>56.756756756756758</v>
      </c>
      <c r="J119" s="50">
        <v>6</v>
      </c>
      <c r="K119" s="16">
        <f t="shared" si="15"/>
        <v>16.216216216216218</v>
      </c>
      <c r="L119" s="8">
        <v>52</v>
      </c>
      <c r="M119" s="9">
        <v>16</v>
      </c>
      <c r="N119" s="14">
        <f>IF(M119&gt;0,(M119*100/(L119)),0)</f>
        <v>30.76923076923077</v>
      </c>
      <c r="O119" s="9">
        <v>12</v>
      </c>
      <c r="P119" s="9">
        <v>21</v>
      </c>
      <c r="Q119" s="9">
        <v>33</v>
      </c>
      <c r="R119" s="15">
        <f>IF(Q119&gt;0,(Q119*100/(L119)),0)</f>
        <v>63.46153846153846</v>
      </c>
      <c r="S119" s="28">
        <v>3</v>
      </c>
      <c r="T119" s="16">
        <f t="shared" si="16"/>
        <v>5.7692307692307692</v>
      </c>
    </row>
    <row r="120" spans="1:20">
      <c r="A120" s="3" t="s">
        <v>37</v>
      </c>
      <c r="B120" s="3" t="s">
        <v>25</v>
      </c>
      <c r="C120" s="3" t="s">
        <v>31</v>
      </c>
      <c r="D120" s="4" t="s">
        <v>20</v>
      </c>
      <c r="E120" s="8">
        <v>14</v>
      </c>
      <c r="F120" s="9">
        <v>1</v>
      </c>
      <c r="G120" s="14">
        <f>IF(F120&gt;0,(F120*100/(E120)),0)</f>
        <v>7.1428571428571432</v>
      </c>
      <c r="H120" s="9">
        <v>11</v>
      </c>
      <c r="I120" s="15">
        <f>IF(H120&gt;0,(H120*100/(E120)),0)</f>
        <v>78.571428571428569</v>
      </c>
      <c r="J120" s="50">
        <v>2</v>
      </c>
      <c r="K120" s="16">
        <f t="shared" ref="K120" si="17">IF(J120&gt;0,(J120*100/(E120)),0)</f>
        <v>14.285714285714286</v>
      </c>
      <c r="L120" s="8">
        <v>2</v>
      </c>
      <c r="M120" s="9">
        <v>1</v>
      </c>
      <c r="N120" s="14">
        <f>IF(M120&gt;0,(M120*100/(L120)),0)</f>
        <v>50</v>
      </c>
      <c r="O120" s="9">
        <v>0</v>
      </c>
      <c r="P120" s="9">
        <v>0</v>
      </c>
      <c r="Q120" s="9">
        <v>0</v>
      </c>
      <c r="R120" s="15">
        <f>IF(Q120&gt;0,(Q120*100/(L120)),0)</f>
        <v>0</v>
      </c>
      <c r="S120" s="28">
        <v>1</v>
      </c>
      <c r="T120" s="16">
        <f t="shared" ref="T120" si="18">IF(S120&gt;0,(S120*100/(L120)),0)</f>
        <v>50</v>
      </c>
    </row>
    <row r="121" spans="1:20">
      <c r="A121" s="64" t="s">
        <v>13</v>
      </c>
      <c r="B121" s="64"/>
      <c r="C121" s="64"/>
      <c r="D121" s="65"/>
      <c r="E121" s="18">
        <f>SUM(E116:E120)</f>
        <v>155</v>
      </c>
      <c r="F121" s="19">
        <f>SUM(F116:F120)</f>
        <v>48</v>
      </c>
      <c r="G121" s="20"/>
      <c r="H121" s="19">
        <f>SUM(H116:H120)</f>
        <v>91</v>
      </c>
      <c r="I121" s="20"/>
      <c r="J121" s="19">
        <f>SUM(J116:J120)</f>
        <v>16</v>
      </c>
      <c r="K121" s="21"/>
      <c r="L121" s="18">
        <f>SUM(L116:L120)</f>
        <v>284</v>
      </c>
      <c r="M121" s="19">
        <f>SUM(M116:M120)</f>
        <v>67</v>
      </c>
      <c r="N121" s="20"/>
      <c r="O121" s="19">
        <f>SUM(O116:O120)</f>
        <v>98</v>
      </c>
      <c r="P121" s="19">
        <f>SUM(P116:P120)</f>
        <v>94</v>
      </c>
      <c r="Q121" s="19">
        <f>SUM(Q116:Q120)</f>
        <v>192</v>
      </c>
      <c r="R121" s="20"/>
      <c r="S121" s="19">
        <f>SUM(S116:S120)</f>
        <v>25</v>
      </c>
      <c r="T121" s="21"/>
    </row>
    <row r="122" spans="1:20" ht="21.75" thickBot="1">
      <c r="A122" s="66" t="s">
        <v>15</v>
      </c>
      <c r="B122" s="66"/>
      <c r="C122" s="66"/>
      <c r="D122" s="66"/>
      <c r="E122" s="23">
        <f>SUM(E121)</f>
        <v>155</v>
      </c>
      <c r="F122" s="24">
        <f>F121</f>
        <v>48</v>
      </c>
      <c r="G122" s="25">
        <f>IF(F122&gt;0,(F122*100/(E122)),0)</f>
        <v>30.967741935483872</v>
      </c>
      <c r="H122" s="24">
        <f>H121</f>
        <v>91</v>
      </c>
      <c r="I122" s="26">
        <f>IF(H122&gt;0,(H122*100/(E122)),0)</f>
        <v>58.70967741935484</v>
      </c>
      <c r="J122" s="60">
        <f>J121</f>
        <v>16</v>
      </c>
      <c r="K122" s="27">
        <f>IF(J122&gt;0,(J122*100/E122),0)</f>
        <v>10.32258064516129</v>
      </c>
      <c r="L122" s="23">
        <f>L121</f>
        <v>284</v>
      </c>
      <c r="M122" s="24">
        <f>M121</f>
        <v>67</v>
      </c>
      <c r="N122" s="25">
        <f>IF(M122&gt;0,(M122*100/(L122)),0)</f>
        <v>23.591549295774648</v>
      </c>
      <c r="O122" s="24">
        <f>O121</f>
        <v>98</v>
      </c>
      <c r="P122" s="24">
        <f>P121</f>
        <v>94</v>
      </c>
      <c r="Q122" s="24">
        <f>Q121</f>
        <v>192</v>
      </c>
      <c r="R122" s="26">
        <f>IF(Q122&gt;0,(Q122*100/(L122)),0)</f>
        <v>67.605633802816897</v>
      </c>
      <c r="S122" s="60">
        <f>S121</f>
        <v>25</v>
      </c>
      <c r="T122" s="27">
        <f>IF(S122&gt;0,(S122*100/L122),0)</f>
        <v>8.8028169014084501</v>
      </c>
    </row>
    <row r="123" spans="1:20">
      <c r="A123" s="22"/>
      <c r="B123" s="22"/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</row>
    <row r="124" spans="1:20">
      <c r="A124" s="22"/>
      <c r="B124" s="22"/>
      <c r="C124" s="22"/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</row>
    <row r="125" spans="1:20">
      <c r="A125" s="90" t="s">
        <v>22</v>
      </c>
      <c r="B125" s="90"/>
      <c r="C125" s="90"/>
      <c r="D125" s="90"/>
      <c r="E125" s="90"/>
      <c r="F125" s="90"/>
      <c r="G125" s="90"/>
      <c r="H125" s="90"/>
      <c r="I125" s="90"/>
      <c r="J125" s="90"/>
      <c r="K125" s="90"/>
      <c r="L125" s="90"/>
      <c r="M125" s="90"/>
      <c r="N125" s="90"/>
      <c r="O125" s="90"/>
      <c r="P125" s="90"/>
      <c r="Q125" s="90"/>
      <c r="R125" s="90"/>
      <c r="S125" s="90"/>
      <c r="T125" s="90"/>
    </row>
    <row r="126" spans="1:20" ht="15.75" thickBot="1">
      <c r="A126" s="90" t="s">
        <v>45</v>
      </c>
      <c r="B126" s="90"/>
      <c r="C126" s="90"/>
      <c r="D126" s="90"/>
      <c r="E126" s="90"/>
      <c r="F126" s="90"/>
      <c r="G126" s="90"/>
      <c r="H126" s="90"/>
      <c r="I126" s="90"/>
      <c r="J126" s="90"/>
      <c r="K126" s="90"/>
      <c r="L126" s="90"/>
      <c r="M126" s="90"/>
      <c r="N126" s="90"/>
      <c r="O126" s="90"/>
      <c r="P126" s="90"/>
      <c r="Q126" s="90"/>
      <c r="R126" s="90"/>
      <c r="S126" s="90"/>
      <c r="T126" s="90"/>
    </row>
    <row r="127" spans="1:20">
      <c r="A127" s="91" t="s">
        <v>0</v>
      </c>
      <c r="B127" s="92"/>
      <c r="C127" s="93" t="s">
        <v>1</v>
      </c>
      <c r="D127" s="96" t="s">
        <v>16</v>
      </c>
      <c r="E127" s="99" t="s">
        <v>2</v>
      </c>
      <c r="F127" s="100"/>
      <c r="G127" s="100"/>
      <c r="H127" s="100"/>
      <c r="I127" s="100"/>
      <c r="J127" s="100"/>
      <c r="K127" s="101"/>
      <c r="L127" s="99" t="s">
        <v>3</v>
      </c>
      <c r="M127" s="100"/>
      <c r="N127" s="100"/>
      <c r="O127" s="100"/>
      <c r="P127" s="100"/>
      <c r="Q127" s="100"/>
      <c r="R127" s="100"/>
      <c r="S127" s="100"/>
      <c r="T127" s="101"/>
    </row>
    <row r="128" spans="1:20">
      <c r="A128" s="93" t="s">
        <v>4</v>
      </c>
      <c r="B128" s="93" t="s">
        <v>5</v>
      </c>
      <c r="C128" s="94"/>
      <c r="D128" s="97"/>
      <c r="E128" s="73" t="s">
        <v>17</v>
      </c>
      <c r="F128" s="67" t="s">
        <v>7</v>
      </c>
      <c r="G128" s="68"/>
      <c r="H128" s="69" t="s">
        <v>8</v>
      </c>
      <c r="I128" s="70"/>
      <c r="J128" s="71" t="s">
        <v>9</v>
      </c>
      <c r="K128" s="72"/>
      <c r="L128" s="73" t="s">
        <v>17</v>
      </c>
      <c r="M128" s="67" t="s">
        <v>7</v>
      </c>
      <c r="N128" s="68"/>
      <c r="O128" s="69" t="s">
        <v>8</v>
      </c>
      <c r="P128" s="76"/>
      <c r="Q128" s="76"/>
      <c r="R128" s="70"/>
      <c r="S128" s="71" t="s">
        <v>9</v>
      </c>
      <c r="T128" s="72"/>
    </row>
    <row r="129" spans="1:20">
      <c r="A129" s="94"/>
      <c r="B129" s="94"/>
      <c r="C129" s="94"/>
      <c r="D129" s="97"/>
      <c r="E129" s="74"/>
      <c r="F129" s="77" t="s">
        <v>18</v>
      </c>
      <c r="G129" s="79" t="s">
        <v>10</v>
      </c>
      <c r="H129" s="77" t="s">
        <v>18</v>
      </c>
      <c r="I129" s="81" t="s">
        <v>10</v>
      </c>
      <c r="J129" s="83" t="s">
        <v>6</v>
      </c>
      <c r="K129" s="85" t="s">
        <v>10</v>
      </c>
      <c r="L129" s="74"/>
      <c r="M129" s="77" t="s">
        <v>19</v>
      </c>
      <c r="N129" s="79" t="s">
        <v>10</v>
      </c>
      <c r="O129" s="87" t="s">
        <v>18</v>
      </c>
      <c r="P129" s="88"/>
      <c r="Q129" s="89"/>
      <c r="R129" s="81" t="s">
        <v>10</v>
      </c>
      <c r="S129" s="83" t="s">
        <v>6</v>
      </c>
      <c r="T129" s="85" t="s">
        <v>10</v>
      </c>
    </row>
    <row r="130" spans="1:20" ht="15.75" thickBot="1">
      <c r="A130" s="95"/>
      <c r="B130" s="95"/>
      <c r="C130" s="95"/>
      <c r="D130" s="98"/>
      <c r="E130" s="75"/>
      <c r="F130" s="78"/>
      <c r="G130" s="80"/>
      <c r="H130" s="78"/>
      <c r="I130" s="82"/>
      <c r="J130" s="84"/>
      <c r="K130" s="86"/>
      <c r="L130" s="75"/>
      <c r="M130" s="78"/>
      <c r="N130" s="80"/>
      <c r="O130" s="1" t="s">
        <v>11</v>
      </c>
      <c r="P130" s="2" t="s">
        <v>12</v>
      </c>
      <c r="Q130" s="2" t="s">
        <v>13</v>
      </c>
      <c r="R130" s="82"/>
      <c r="S130" s="84"/>
      <c r="T130" s="86"/>
    </row>
    <row r="131" spans="1:20" ht="15.75" thickBot="1">
      <c r="A131" s="61"/>
      <c r="B131" s="62"/>
      <c r="C131" s="62"/>
      <c r="D131" s="62"/>
      <c r="E131" s="62"/>
      <c r="F131" s="62"/>
      <c r="G131" s="62"/>
      <c r="H131" s="62"/>
      <c r="I131" s="62"/>
      <c r="J131" s="62"/>
      <c r="K131" s="62"/>
      <c r="L131" s="62"/>
      <c r="M131" s="62"/>
      <c r="N131" s="62"/>
      <c r="O131" s="62"/>
      <c r="P131" s="62"/>
      <c r="Q131" s="62"/>
      <c r="R131" s="62"/>
      <c r="S131" s="62"/>
      <c r="T131" s="63"/>
    </row>
    <row r="132" spans="1:20">
      <c r="A132" s="3" t="s">
        <v>34</v>
      </c>
      <c r="B132" s="3" t="s">
        <v>27</v>
      </c>
      <c r="C132" s="3" t="s">
        <v>31</v>
      </c>
      <c r="D132" s="4" t="s">
        <v>14</v>
      </c>
      <c r="E132" s="5">
        <v>2</v>
      </c>
      <c r="F132" s="6">
        <v>1</v>
      </c>
      <c r="G132" s="11">
        <f>IF(F132&gt;0,(F132*100/(E132)),0)</f>
        <v>50</v>
      </c>
      <c r="H132" s="6">
        <v>0</v>
      </c>
      <c r="I132" s="12">
        <f>IF(H132&gt;0,(H132*100/(E132)),0)</f>
        <v>0</v>
      </c>
      <c r="J132" s="49">
        <v>1</v>
      </c>
      <c r="K132" s="13">
        <f>IF(J132&gt;0,(J132*100/(E132)),0)</f>
        <v>50</v>
      </c>
      <c r="L132" s="5">
        <v>1</v>
      </c>
      <c r="M132" s="6">
        <v>0</v>
      </c>
      <c r="N132" s="11">
        <f>IF(M132&gt;0,(M132*100/(L132)),0)</f>
        <v>0</v>
      </c>
      <c r="O132" s="6">
        <v>0</v>
      </c>
      <c r="P132" s="6">
        <v>0</v>
      </c>
      <c r="Q132" s="6">
        <v>0</v>
      </c>
      <c r="R132" s="12">
        <f>IF(Q132&gt;0,(Q132*100/(L132)),0)</f>
        <v>0</v>
      </c>
      <c r="S132" s="7">
        <v>1</v>
      </c>
      <c r="T132" s="13">
        <f>IF(S132&gt;0,(S132*100/(L132)),0)</f>
        <v>100</v>
      </c>
    </row>
    <row r="133" spans="1:20">
      <c r="A133" s="64" t="s">
        <v>13</v>
      </c>
      <c r="B133" s="64"/>
      <c r="C133" s="64"/>
      <c r="D133" s="65"/>
      <c r="E133" s="18">
        <f>SUM(E132:E132)</f>
        <v>2</v>
      </c>
      <c r="F133" s="19">
        <f>SUM(F132:F132)</f>
        <v>1</v>
      </c>
      <c r="G133" s="20"/>
      <c r="H133" s="19">
        <f>SUM(H132:H132)</f>
        <v>0</v>
      </c>
      <c r="I133" s="20"/>
      <c r="J133" s="19">
        <f>SUM(J132:J132)</f>
        <v>1</v>
      </c>
      <c r="K133" s="21"/>
      <c r="L133" s="18">
        <f>SUM(L132:L132)</f>
        <v>1</v>
      </c>
      <c r="M133" s="19">
        <f>SUM(M132:M132)</f>
        <v>0</v>
      </c>
      <c r="N133" s="20"/>
      <c r="O133" s="19">
        <f>SUM(O132:O132)</f>
        <v>0</v>
      </c>
      <c r="P133" s="19">
        <f>SUM(P132:P132)</f>
        <v>0</v>
      </c>
      <c r="Q133" s="19">
        <f>SUM(Q132:Q132)</f>
        <v>0</v>
      </c>
      <c r="R133" s="20"/>
      <c r="S133" s="19">
        <f>SUM(S132:S132)</f>
        <v>1</v>
      </c>
      <c r="T133" s="21"/>
    </row>
    <row r="134" spans="1:20" ht="21.75" thickBot="1">
      <c r="A134" s="66" t="s">
        <v>15</v>
      </c>
      <c r="B134" s="66"/>
      <c r="C134" s="66"/>
      <c r="D134" s="66"/>
      <c r="E134" s="23">
        <f>SUM(E133)</f>
        <v>2</v>
      </c>
      <c r="F134" s="24">
        <f>F133</f>
        <v>1</v>
      </c>
      <c r="G134" s="25">
        <f>IF(F134&gt;0,(F134*100/(E134)),0)</f>
        <v>50</v>
      </c>
      <c r="H134" s="24">
        <f>H133</f>
        <v>0</v>
      </c>
      <c r="I134" s="26">
        <f>IF(H134&gt;0,(H134*100/(E134)),0)</f>
        <v>0</v>
      </c>
      <c r="J134" s="60">
        <f>J133</f>
        <v>1</v>
      </c>
      <c r="K134" s="27">
        <f>IF(J134&gt;0,(J134*100/E134),0)</f>
        <v>50</v>
      </c>
      <c r="L134" s="23">
        <f>L133</f>
        <v>1</v>
      </c>
      <c r="M134" s="24">
        <f>M133</f>
        <v>0</v>
      </c>
      <c r="N134" s="25">
        <f>IF(M134&gt;0,(M134*100/(L134)),0)</f>
        <v>0</v>
      </c>
      <c r="O134" s="24">
        <f>O133</f>
        <v>0</v>
      </c>
      <c r="P134" s="24">
        <f>P133</f>
        <v>0</v>
      </c>
      <c r="Q134" s="24">
        <f>Q133</f>
        <v>0</v>
      </c>
      <c r="R134" s="26">
        <f>IF(Q134&gt;0,(Q134*100/(L134)),0)</f>
        <v>0</v>
      </c>
      <c r="S134" s="60">
        <f>S133</f>
        <v>1</v>
      </c>
      <c r="T134" s="27">
        <f>IF(S134&gt;0,(S134*100/L134),0)</f>
        <v>100</v>
      </c>
    </row>
    <row r="135" spans="1:20">
      <c r="A135" s="22"/>
      <c r="B135" s="22"/>
      <c r="C135" s="22"/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</row>
    <row r="136" spans="1:20">
      <c r="A136" s="22"/>
      <c r="B136" s="22"/>
      <c r="C136" s="22"/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</row>
    <row r="137" spans="1:20">
      <c r="A137" s="90" t="s">
        <v>22</v>
      </c>
      <c r="B137" s="90"/>
      <c r="C137" s="90"/>
      <c r="D137" s="90"/>
      <c r="E137" s="90"/>
      <c r="F137" s="90"/>
      <c r="G137" s="90"/>
      <c r="H137" s="90"/>
      <c r="I137" s="90"/>
      <c r="J137" s="90"/>
      <c r="K137" s="90"/>
      <c r="L137" s="90"/>
      <c r="M137" s="90"/>
      <c r="N137" s="90"/>
      <c r="O137" s="90"/>
      <c r="P137" s="90"/>
      <c r="Q137" s="90"/>
      <c r="R137" s="90"/>
      <c r="S137" s="90"/>
      <c r="T137" s="90"/>
    </row>
    <row r="138" spans="1:20" ht="15.75" thickBot="1">
      <c r="A138" s="90" t="s">
        <v>46</v>
      </c>
      <c r="B138" s="90"/>
      <c r="C138" s="90"/>
      <c r="D138" s="90"/>
      <c r="E138" s="90"/>
      <c r="F138" s="90"/>
      <c r="G138" s="90"/>
      <c r="H138" s="90"/>
      <c r="I138" s="90"/>
      <c r="J138" s="90"/>
      <c r="K138" s="90"/>
      <c r="L138" s="90"/>
      <c r="M138" s="90"/>
      <c r="N138" s="90"/>
      <c r="O138" s="90"/>
      <c r="P138" s="90"/>
      <c r="Q138" s="90"/>
      <c r="R138" s="90"/>
      <c r="S138" s="90"/>
      <c r="T138" s="90"/>
    </row>
    <row r="139" spans="1:20">
      <c r="A139" s="91" t="s">
        <v>0</v>
      </c>
      <c r="B139" s="92"/>
      <c r="C139" s="93" t="s">
        <v>1</v>
      </c>
      <c r="D139" s="96" t="s">
        <v>16</v>
      </c>
      <c r="E139" s="99" t="s">
        <v>2</v>
      </c>
      <c r="F139" s="100"/>
      <c r="G139" s="100"/>
      <c r="H139" s="100"/>
      <c r="I139" s="100"/>
      <c r="J139" s="100"/>
      <c r="K139" s="101"/>
      <c r="L139" s="99" t="s">
        <v>3</v>
      </c>
      <c r="M139" s="100"/>
      <c r="N139" s="100"/>
      <c r="O139" s="100"/>
      <c r="P139" s="100"/>
      <c r="Q139" s="100"/>
      <c r="R139" s="100"/>
      <c r="S139" s="100"/>
      <c r="T139" s="101"/>
    </row>
    <row r="140" spans="1:20">
      <c r="A140" s="93" t="s">
        <v>4</v>
      </c>
      <c r="B140" s="93" t="s">
        <v>5</v>
      </c>
      <c r="C140" s="94"/>
      <c r="D140" s="97"/>
      <c r="E140" s="73" t="s">
        <v>17</v>
      </c>
      <c r="F140" s="67" t="s">
        <v>7</v>
      </c>
      <c r="G140" s="68"/>
      <c r="H140" s="69" t="s">
        <v>8</v>
      </c>
      <c r="I140" s="70"/>
      <c r="J140" s="71" t="s">
        <v>9</v>
      </c>
      <c r="K140" s="72"/>
      <c r="L140" s="73" t="s">
        <v>17</v>
      </c>
      <c r="M140" s="67" t="s">
        <v>7</v>
      </c>
      <c r="N140" s="68"/>
      <c r="O140" s="69" t="s">
        <v>8</v>
      </c>
      <c r="P140" s="76"/>
      <c r="Q140" s="76"/>
      <c r="R140" s="70"/>
      <c r="S140" s="71" t="s">
        <v>9</v>
      </c>
      <c r="T140" s="72"/>
    </row>
    <row r="141" spans="1:20">
      <c r="A141" s="94"/>
      <c r="B141" s="94"/>
      <c r="C141" s="94"/>
      <c r="D141" s="97"/>
      <c r="E141" s="74"/>
      <c r="F141" s="77" t="s">
        <v>18</v>
      </c>
      <c r="G141" s="79" t="s">
        <v>10</v>
      </c>
      <c r="H141" s="77" t="s">
        <v>18</v>
      </c>
      <c r="I141" s="81" t="s">
        <v>10</v>
      </c>
      <c r="J141" s="83" t="s">
        <v>6</v>
      </c>
      <c r="K141" s="85" t="s">
        <v>10</v>
      </c>
      <c r="L141" s="74"/>
      <c r="M141" s="77" t="s">
        <v>19</v>
      </c>
      <c r="N141" s="79" t="s">
        <v>10</v>
      </c>
      <c r="O141" s="87" t="s">
        <v>18</v>
      </c>
      <c r="P141" s="88"/>
      <c r="Q141" s="89"/>
      <c r="R141" s="81" t="s">
        <v>10</v>
      </c>
      <c r="S141" s="83" t="s">
        <v>6</v>
      </c>
      <c r="T141" s="85" t="s">
        <v>10</v>
      </c>
    </row>
    <row r="142" spans="1:20" ht="15.75" thickBot="1">
      <c r="A142" s="95"/>
      <c r="B142" s="95"/>
      <c r="C142" s="95"/>
      <c r="D142" s="98"/>
      <c r="E142" s="75"/>
      <c r="F142" s="78"/>
      <c r="G142" s="80"/>
      <c r="H142" s="78"/>
      <c r="I142" s="82"/>
      <c r="J142" s="84"/>
      <c r="K142" s="86"/>
      <c r="L142" s="75"/>
      <c r="M142" s="78"/>
      <c r="N142" s="80"/>
      <c r="O142" s="1" t="s">
        <v>11</v>
      </c>
      <c r="P142" s="2" t="s">
        <v>12</v>
      </c>
      <c r="Q142" s="2" t="s">
        <v>13</v>
      </c>
      <c r="R142" s="82"/>
      <c r="S142" s="84"/>
      <c r="T142" s="86"/>
    </row>
    <row r="143" spans="1:20" ht="15.75" thickBot="1">
      <c r="A143" s="61"/>
      <c r="B143" s="62"/>
      <c r="C143" s="62"/>
      <c r="D143" s="62"/>
      <c r="E143" s="62"/>
      <c r="F143" s="62"/>
      <c r="G143" s="62"/>
      <c r="H143" s="62"/>
      <c r="I143" s="62"/>
      <c r="J143" s="62"/>
      <c r="K143" s="62"/>
      <c r="L143" s="62"/>
      <c r="M143" s="62"/>
      <c r="N143" s="62"/>
      <c r="O143" s="62"/>
      <c r="P143" s="62"/>
      <c r="Q143" s="62"/>
      <c r="R143" s="62"/>
      <c r="S143" s="62"/>
      <c r="T143" s="63"/>
    </row>
    <row r="144" spans="1:20">
      <c r="A144" s="3" t="s">
        <v>34</v>
      </c>
      <c r="B144" s="3" t="s">
        <v>27</v>
      </c>
      <c r="C144" s="3" t="s">
        <v>31</v>
      </c>
      <c r="D144" s="4" t="s">
        <v>14</v>
      </c>
      <c r="E144" s="5">
        <v>12</v>
      </c>
      <c r="F144" s="6">
        <v>4</v>
      </c>
      <c r="G144" s="11">
        <f>IF(F144&gt;0,(F144*100/(E144)),0)</f>
        <v>33.333333333333336</v>
      </c>
      <c r="H144" s="6">
        <v>7</v>
      </c>
      <c r="I144" s="12">
        <f>IF(H144&gt;0,(H144*100/(E144)),0)</f>
        <v>58.333333333333336</v>
      </c>
      <c r="J144" s="49">
        <v>1</v>
      </c>
      <c r="K144" s="13">
        <f>IF(J144&gt;0,(J144*100/(E144)),0)</f>
        <v>8.3333333333333339</v>
      </c>
      <c r="L144" s="5">
        <v>15</v>
      </c>
      <c r="M144" s="6">
        <v>2</v>
      </c>
      <c r="N144" s="11">
        <f>IF(M144&gt;0,(M144*100/(L144)),0)</f>
        <v>13.333333333333334</v>
      </c>
      <c r="O144" s="6">
        <v>5</v>
      </c>
      <c r="P144" s="6">
        <v>3</v>
      </c>
      <c r="Q144" s="6">
        <v>8</v>
      </c>
      <c r="R144" s="12">
        <f>IF(Q144&gt;0,(Q144*100/(L144)),0)</f>
        <v>53.333333333333336</v>
      </c>
      <c r="S144" s="7">
        <v>5</v>
      </c>
      <c r="T144" s="13">
        <f>IF(S144&gt;0,(S144*100/(L144)),0)</f>
        <v>33.333333333333336</v>
      </c>
    </row>
    <row r="145" spans="1:20">
      <c r="A145" s="3" t="s">
        <v>37</v>
      </c>
      <c r="B145" s="3" t="s">
        <v>25</v>
      </c>
      <c r="C145" s="3" t="s">
        <v>31</v>
      </c>
      <c r="D145" s="4" t="s">
        <v>14</v>
      </c>
      <c r="E145" s="8">
        <v>11</v>
      </c>
      <c r="F145" s="9">
        <v>4</v>
      </c>
      <c r="G145" s="14">
        <f>IF(F145&gt;0,(F145*100/(E145)),0)</f>
        <v>36.363636363636367</v>
      </c>
      <c r="H145" s="9">
        <v>7</v>
      </c>
      <c r="I145" s="15">
        <f>IF(H145&gt;0,(H145*100/(E145)),0)</f>
        <v>63.636363636363633</v>
      </c>
      <c r="J145" s="50">
        <v>0</v>
      </c>
      <c r="K145" s="16">
        <f>IF(J145&gt;0,(J145*100/(E145)),0)</f>
        <v>0</v>
      </c>
      <c r="L145" s="8">
        <v>7</v>
      </c>
      <c r="M145" s="9">
        <v>1</v>
      </c>
      <c r="N145" s="14">
        <f>IF(M145&gt;0,(M145*100/(L145)),0)</f>
        <v>14.285714285714286</v>
      </c>
      <c r="O145" s="9">
        <v>1</v>
      </c>
      <c r="P145" s="9">
        <v>2</v>
      </c>
      <c r="Q145" s="9">
        <v>3</v>
      </c>
      <c r="R145" s="15">
        <f>IF(Q145&gt;0,(Q145*100/(L145)),0)</f>
        <v>42.857142857142854</v>
      </c>
      <c r="S145" s="28">
        <v>3</v>
      </c>
      <c r="T145" s="16">
        <f>IF(S145&gt;0,(S145*100/(L145)),0)</f>
        <v>42.857142857142854</v>
      </c>
    </row>
    <row r="146" spans="1:20">
      <c r="A146" s="64" t="s">
        <v>13</v>
      </c>
      <c r="B146" s="64"/>
      <c r="C146" s="64"/>
      <c r="D146" s="65"/>
      <c r="E146" s="18">
        <f>SUM(E144:E145)</f>
        <v>23</v>
      </c>
      <c r="F146" s="19">
        <f>SUM(F144:F145)</f>
        <v>8</v>
      </c>
      <c r="G146" s="20"/>
      <c r="H146" s="19">
        <f>SUM(H144:H145)</f>
        <v>14</v>
      </c>
      <c r="I146" s="20"/>
      <c r="J146" s="19">
        <f>SUM(J144:J145)</f>
        <v>1</v>
      </c>
      <c r="K146" s="21"/>
      <c r="L146" s="18">
        <f>SUM(L144:L145)</f>
        <v>22</v>
      </c>
      <c r="M146" s="19">
        <f>SUM(M144:M145)</f>
        <v>3</v>
      </c>
      <c r="N146" s="20"/>
      <c r="O146" s="19">
        <f>SUM(O144:O145)</f>
        <v>6</v>
      </c>
      <c r="P146" s="19">
        <f>SUM(P144:P145)</f>
        <v>5</v>
      </c>
      <c r="Q146" s="19">
        <f>SUM(Q144:Q145)</f>
        <v>11</v>
      </c>
      <c r="R146" s="20"/>
      <c r="S146" s="19">
        <f>SUM(S144:S145)</f>
        <v>8</v>
      </c>
      <c r="T146" s="21"/>
    </row>
    <row r="147" spans="1:20" ht="21.75" thickBot="1">
      <c r="A147" s="66" t="s">
        <v>15</v>
      </c>
      <c r="B147" s="66"/>
      <c r="C147" s="66"/>
      <c r="D147" s="66"/>
      <c r="E147" s="23">
        <f>SUM(E146)</f>
        <v>23</v>
      </c>
      <c r="F147" s="24">
        <f>F146</f>
        <v>8</v>
      </c>
      <c r="G147" s="25">
        <f>IF(F147&gt;0,(F147*100/(E147)),0)</f>
        <v>34.782608695652172</v>
      </c>
      <c r="H147" s="24">
        <f>H146</f>
        <v>14</v>
      </c>
      <c r="I147" s="26">
        <f>IF(H147&gt;0,(H147*100/(E147)),0)</f>
        <v>60.869565217391305</v>
      </c>
      <c r="J147" s="60">
        <f>J146</f>
        <v>1</v>
      </c>
      <c r="K147" s="27">
        <f>IF(J147&gt;0,(J147*100/E147),0)</f>
        <v>4.3478260869565215</v>
      </c>
      <c r="L147" s="23">
        <f>L146</f>
        <v>22</v>
      </c>
      <c r="M147" s="24">
        <f>M146</f>
        <v>3</v>
      </c>
      <c r="N147" s="25">
        <f>IF(M147&gt;0,(M147*100/(L147)),0)</f>
        <v>13.636363636363637</v>
      </c>
      <c r="O147" s="24">
        <f>O146</f>
        <v>6</v>
      </c>
      <c r="P147" s="24">
        <f>P146</f>
        <v>5</v>
      </c>
      <c r="Q147" s="24">
        <f>Q146</f>
        <v>11</v>
      </c>
      <c r="R147" s="26">
        <f>IF(Q147&gt;0,(Q147*100/(L147)),0)</f>
        <v>50</v>
      </c>
      <c r="S147" s="60">
        <f>S146</f>
        <v>8</v>
      </c>
      <c r="T147" s="27">
        <f>IF(S147&gt;0,(S147*100/L147),0)</f>
        <v>36.363636363636367</v>
      </c>
    </row>
    <row r="148" spans="1:20">
      <c r="A148" s="22"/>
      <c r="B148" s="22"/>
      <c r="C148" s="22"/>
      <c r="D148" s="22"/>
      <c r="E148" s="22"/>
      <c r="F148" s="22"/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/>
    </row>
    <row r="149" spans="1:20">
      <c r="A149" s="22"/>
      <c r="B149" s="22"/>
      <c r="C149" s="22"/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</row>
    <row r="150" spans="1:20">
      <c r="A150" s="90" t="s">
        <v>22</v>
      </c>
      <c r="B150" s="90"/>
      <c r="C150" s="90"/>
      <c r="D150" s="90"/>
      <c r="E150" s="90"/>
      <c r="F150" s="90"/>
      <c r="G150" s="90"/>
      <c r="H150" s="90"/>
      <c r="I150" s="90"/>
      <c r="J150" s="90"/>
      <c r="K150" s="90"/>
      <c r="L150" s="90"/>
      <c r="M150" s="90"/>
      <c r="N150" s="90"/>
      <c r="O150" s="90"/>
      <c r="P150" s="90"/>
      <c r="Q150" s="90"/>
      <c r="R150" s="90"/>
      <c r="S150" s="90"/>
      <c r="T150" s="90"/>
    </row>
    <row r="151" spans="1:20" ht="15.75" thickBot="1">
      <c r="A151" s="90" t="s">
        <v>47</v>
      </c>
      <c r="B151" s="90"/>
      <c r="C151" s="90"/>
      <c r="D151" s="90"/>
      <c r="E151" s="90"/>
      <c r="F151" s="90"/>
      <c r="G151" s="90"/>
      <c r="H151" s="90"/>
      <c r="I151" s="90"/>
      <c r="J151" s="90"/>
      <c r="K151" s="90"/>
      <c r="L151" s="90"/>
      <c r="M151" s="90"/>
      <c r="N151" s="90"/>
      <c r="O151" s="90"/>
      <c r="P151" s="90"/>
      <c r="Q151" s="90"/>
      <c r="R151" s="90"/>
      <c r="S151" s="90"/>
      <c r="T151" s="90"/>
    </row>
    <row r="152" spans="1:20">
      <c r="A152" s="111" t="s">
        <v>0</v>
      </c>
      <c r="B152" s="111"/>
      <c r="C152" s="93" t="s">
        <v>1</v>
      </c>
      <c r="D152" s="112" t="s">
        <v>16</v>
      </c>
      <c r="E152" s="115" t="s">
        <v>2</v>
      </c>
      <c r="F152" s="116"/>
      <c r="G152" s="116"/>
      <c r="H152" s="116"/>
      <c r="I152" s="116"/>
      <c r="J152" s="116"/>
      <c r="K152" s="117"/>
      <c r="L152" s="115" t="s">
        <v>3</v>
      </c>
      <c r="M152" s="116"/>
      <c r="N152" s="116"/>
      <c r="O152" s="116"/>
      <c r="P152" s="116"/>
      <c r="Q152" s="116"/>
      <c r="R152" s="116"/>
      <c r="S152" s="116"/>
      <c r="T152" s="117"/>
    </row>
    <row r="153" spans="1:20">
      <c r="A153" s="118" t="s">
        <v>4</v>
      </c>
      <c r="B153" s="118" t="s">
        <v>5</v>
      </c>
      <c r="C153" s="94"/>
      <c r="D153" s="113"/>
      <c r="E153" s="119" t="s">
        <v>17</v>
      </c>
      <c r="F153" s="121" t="s">
        <v>7</v>
      </c>
      <c r="G153" s="121"/>
      <c r="H153" s="122" t="s">
        <v>8</v>
      </c>
      <c r="I153" s="122"/>
      <c r="J153" s="123" t="s">
        <v>9</v>
      </c>
      <c r="K153" s="124"/>
      <c r="L153" s="119" t="s">
        <v>17</v>
      </c>
      <c r="M153" s="67" t="s">
        <v>7</v>
      </c>
      <c r="N153" s="68"/>
      <c r="O153" s="122" t="s">
        <v>8</v>
      </c>
      <c r="P153" s="122"/>
      <c r="Q153" s="122"/>
      <c r="R153" s="122"/>
      <c r="S153" s="123" t="s">
        <v>9</v>
      </c>
      <c r="T153" s="124"/>
    </row>
    <row r="154" spans="1:20">
      <c r="A154" s="118"/>
      <c r="B154" s="118"/>
      <c r="C154" s="94"/>
      <c r="D154" s="113"/>
      <c r="E154" s="119"/>
      <c r="F154" s="125" t="s">
        <v>18</v>
      </c>
      <c r="G154" s="127" t="s">
        <v>10</v>
      </c>
      <c r="H154" s="125" t="s">
        <v>18</v>
      </c>
      <c r="I154" s="103" t="s">
        <v>10</v>
      </c>
      <c r="J154" s="105" t="s">
        <v>6</v>
      </c>
      <c r="K154" s="107" t="s">
        <v>10</v>
      </c>
      <c r="L154" s="119"/>
      <c r="M154" s="125" t="s">
        <v>19</v>
      </c>
      <c r="N154" s="127" t="s">
        <v>10</v>
      </c>
      <c r="O154" s="102" t="s">
        <v>18</v>
      </c>
      <c r="P154" s="102"/>
      <c r="Q154" s="102"/>
      <c r="R154" s="103" t="s">
        <v>10</v>
      </c>
      <c r="S154" s="105" t="s">
        <v>6</v>
      </c>
      <c r="T154" s="107" t="s">
        <v>10</v>
      </c>
    </row>
    <row r="155" spans="1:20" ht="15.75" thickBot="1">
      <c r="A155" s="118"/>
      <c r="B155" s="118"/>
      <c r="C155" s="95"/>
      <c r="D155" s="114"/>
      <c r="E155" s="120"/>
      <c r="F155" s="126"/>
      <c r="G155" s="128"/>
      <c r="H155" s="126"/>
      <c r="I155" s="104"/>
      <c r="J155" s="106"/>
      <c r="K155" s="108"/>
      <c r="L155" s="120"/>
      <c r="M155" s="126"/>
      <c r="N155" s="128"/>
      <c r="O155" s="1" t="s">
        <v>11</v>
      </c>
      <c r="P155" s="2" t="s">
        <v>12</v>
      </c>
      <c r="Q155" s="2" t="s">
        <v>13</v>
      </c>
      <c r="R155" s="104"/>
      <c r="S155" s="106"/>
      <c r="T155" s="108"/>
    </row>
    <row r="156" spans="1:20">
      <c r="A156" s="102"/>
      <c r="B156" s="102"/>
      <c r="C156" s="102"/>
      <c r="D156" s="102"/>
      <c r="E156" s="109"/>
      <c r="F156" s="109"/>
      <c r="G156" s="109"/>
      <c r="H156" s="109"/>
      <c r="I156" s="109"/>
      <c r="J156" s="109"/>
      <c r="K156" s="109"/>
      <c r="L156" s="109"/>
      <c r="M156" s="109"/>
      <c r="N156" s="109"/>
      <c r="O156" s="109"/>
      <c r="P156" s="109"/>
      <c r="Q156" s="109"/>
      <c r="R156" s="109"/>
      <c r="S156" s="109"/>
      <c r="T156" s="109"/>
    </row>
    <row r="157" spans="1:20">
      <c r="A157" s="3" t="s">
        <v>34</v>
      </c>
      <c r="B157" s="3" t="s">
        <v>27</v>
      </c>
      <c r="C157" s="3" t="s">
        <v>28</v>
      </c>
      <c r="D157" s="4" t="s">
        <v>14</v>
      </c>
      <c r="E157" s="8">
        <v>0</v>
      </c>
      <c r="F157" s="9">
        <v>0</v>
      </c>
      <c r="G157" s="14">
        <f t="shared" ref="G157:G162" si="19">IF(F157&gt;0,(F157*100/E157),0)</f>
        <v>0</v>
      </c>
      <c r="H157" s="9">
        <v>0</v>
      </c>
      <c r="I157" s="15">
        <f t="shared" ref="I157:I162" si="20">IF(H157&gt;0,(H157*100/E157),0)</f>
        <v>0</v>
      </c>
      <c r="J157" s="50">
        <v>0</v>
      </c>
      <c r="K157" s="16">
        <f t="shared" ref="K157:K162" si="21">IF(J157&gt;0,(J157*100/(E157)),0)</f>
        <v>0</v>
      </c>
      <c r="L157" s="8">
        <v>1</v>
      </c>
      <c r="M157" s="9">
        <v>0</v>
      </c>
      <c r="N157" s="14">
        <f t="shared" ref="N157:N162" si="22">IF(M157&gt;0,(M157*100/L157),0)</f>
        <v>0</v>
      </c>
      <c r="O157" s="9">
        <v>0</v>
      </c>
      <c r="P157" s="9">
        <v>1</v>
      </c>
      <c r="Q157" s="9">
        <v>1</v>
      </c>
      <c r="R157" s="15">
        <f t="shared" ref="R157:R162" si="23">IF(Q157&gt;0,(Q157*100/L157),0)</f>
        <v>100</v>
      </c>
      <c r="S157" s="28">
        <v>0</v>
      </c>
      <c r="T157" s="16">
        <f t="shared" ref="T157:T162" si="24">IF(S157&gt;0,(S157*100/(L157)),0)</f>
        <v>0</v>
      </c>
    </row>
    <row r="158" spans="1:20">
      <c r="A158" s="3" t="s">
        <v>34</v>
      </c>
      <c r="B158" s="3" t="s">
        <v>27</v>
      </c>
      <c r="C158" s="3" t="s">
        <v>31</v>
      </c>
      <c r="D158" s="4" t="s">
        <v>14</v>
      </c>
      <c r="E158" s="8">
        <v>45</v>
      </c>
      <c r="F158" s="9">
        <v>17</v>
      </c>
      <c r="G158" s="14">
        <f t="shared" si="19"/>
        <v>37.777777777777779</v>
      </c>
      <c r="H158" s="9">
        <v>27</v>
      </c>
      <c r="I158" s="15">
        <f t="shared" si="20"/>
        <v>60</v>
      </c>
      <c r="J158" s="50">
        <v>1</v>
      </c>
      <c r="K158" s="16">
        <f t="shared" si="21"/>
        <v>2.2222222222222223</v>
      </c>
      <c r="L158" s="8">
        <v>91</v>
      </c>
      <c r="M158" s="9">
        <v>22</v>
      </c>
      <c r="N158" s="14">
        <f t="shared" si="22"/>
        <v>24.175824175824175</v>
      </c>
      <c r="O158" s="9">
        <v>31</v>
      </c>
      <c r="P158" s="9">
        <v>29</v>
      </c>
      <c r="Q158" s="9">
        <v>60</v>
      </c>
      <c r="R158" s="15">
        <f t="shared" si="23"/>
        <v>65.934065934065927</v>
      </c>
      <c r="S158" s="28">
        <v>9</v>
      </c>
      <c r="T158" s="16">
        <f t="shared" si="24"/>
        <v>9.8901098901098905</v>
      </c>
    </row>
    <row r="159" spans="1:20">
      <c r="A159" s="3" t="s">
        <v>34</v>
      </c>
      <c r="B159" s="3" t="s">
        <v>27</v>
      </c>
      <c r="C159" s="3" t="s">
        <v>31</v>
      </c>
      <c r="D159" s="4" t="s">
        <v>24</v>
      </c>
      <c r="E159" s="8">
        <v>2</v>
      </c>
      <c r="F159" s="9">
        <v>1</v>
      </c>
      <c r="G159" s="14">
        <f t="shared" si="19"/>
        <v>50</v>
      </c>
      <c r="H159" s="9">
        <v>1</v>
      </c>
      <c r="I159" s="15">
        <f t="shared" si="20"/>
        <v>50</v>
      </c>
      <c r="J159" s="50">
        <v>0</v>
      </c>
      <c r="K159" s="16">
        <f t="shared" si="21"/>
        <v>0</v>
      </c>
      <c r="L159" s="8">
        <v>1</v>
      </c>
      <c r="M159" s="9">
        <v>0</v>
      </c>
      <c r="N159" s="14">
        <f t="shared" si="22"/>
        <v>0</v>
      </c>
      <c r="O159" s="9">
        <v>1</v>
      </c>
      <c r="P159" s="9">
        <v>0</v>
      </c>
      <c r="Q159" s="9">
        <v>1</v>
      </c>
      <c r="R159" s="15">
        <f t="shared" si="23"/>
        <v>100</v>
      </c>
      <c r="S159" s="28">
        <v>0</v>
      </c>
      <c r="T159" s="16">
        <f t="shared" si="24"/>
        <v>0</v>
      </c>
    </row>
    <row r="160" spans="1:20">
      <c r="A160" s="3" t="s">
        <v>34</v>
      </c>
      <c r="B160" s="3" t="s">
        <v>27</v>
      </c>
      <c r="C160" s="3" t="s">
        <v>31</v>
      </c>
      <c r="D160" s="4" t="s">
        <v>23</v>
      </c>
      <c r="E160" s="8">
        <v>1</v>
      </c>
      <c r="F160" s="9">
        <v>0</v>
      </c>
      <c r="G160" s="14">
        <f t="shared" si="19"/>
        <v>0</v>
      </c>
      <c r="H160" s="9">
        <v>1</v>
      </c>
      <c r="I160" s="15">
        <f t="shared" si="20"/>
        <v>100</v>
      </c>
      <c r="J160" s="50">
        <v>0</v>
      </c>
      <c r="K160" s="16">
        <f t="shared" si="21"/>
        <v>0</v>
      </c>
      <c r="L160" s="8">
        <v>1</v>
      </c>
      <c r="M160" s="9">
        <v>0</v>
      </c>
      <c r="N160" s="14">
        <f t="shared" si="22"/>
        <v>0</v>
      </c>
      <c r="O160" s="9">
        <v>0</v>
      </c>
      <c r="P160" s="9">
        <v>0</v>
      </c>
      <c r="Q160" s="9">
        <v>0</v>
      </c>
      <c r="R160" s="15">
        <f t="shared" si="23"/>
        <v>0</v>
      </c>
      <c r="S160" s="28">
        <v>1</v>
      </c>
      <c r="T160" s="16">
        <f t="shared" si="24"/>
        <v>100</v>
      </c>
    </row>
    <row r="161" spans="1:20">
      <c r="A161" s="3" t="s">
        <v>37</v>
      </c>
      <c r="B161" s="3" t="s">
        <v>25</v>
      </c>
      <c r="C161" s="3" t="s">
        <v>31</v>
      </c>
      <c r="D161" s="4" t="s">
        <v>23</v>
      </c>
      <c r="E161" s="8">
        <v>5</v>
      </c>
      <c r="F161" s="9">
        <v>2</v>
      </c>
      <c r="G161" s="14">
        <f t="shared" si="19"/>
        <v>40</v>
      </c>
      <c r="H161" s="9">
        <v>3</v>
      </c>
      <c r="I161" s="15">
        <f t="shared" si="20"/>
        <v>60</v>
      </c>
      <c r="J161" s="50">
        <v>0</v>
      </c>
      <c r="K161" s="16">
        <f t="shared" si="21"/>
        <v>0</v>
      </c>
      <c r="L161" s="8">
        <v>3</v>
      </c>
      <c r="M161" s="9">
        <v>1</v>
      </c>
      <c r="N161" s="14">
        <f t="shared" si="22"/>
        <v>33.333333333333336</v>
      </c>
      <c r="O161" s="9">
        <v>0</v>
      </c>
      <c r="P161" s="9">
        <v>1</v>
      </c>
      <c r="Q161" s="9">
        <v>1</v>
      </c>
      <c r="R161" s="15">
        <f t="shared" si="23"/>
        <v>33.333333333333336</v>
      </c>
      <c r="S161" s="28">
        <v>1</v>
      </c>
      <c r="T161" s="16">
        <f t="shared" si="24"/>
        <v>33.333333333333336</v>
      </c>
    </row>
    <row r="162" spans="1:20">
      <c r="A162" s="3" t="s">
        <v>37</v>
      </c>
      <c r="B162" s="3" t="s">
        <v>25</v>
      </c>
      <c r="C162" s="3" t="s">
        <v>31</v>
      </c>
      <c r="D162" s="4" t="s">
        <v>14</v>
      </c>
      <c r="E162" s="8">
        <v>108</v>
      </c>
      <c r="F162" s="9">
        <v>27</v>
      </c>
      <c r="G162" s="14">
        <f t="shared" si="19"/>
        <v>25</v>
      </c>
      <c r="H162" s="9">
        <v>77</v>
      </c>
      <c r="I162" s="15">
        <f t="shared" si="20"/>
        <v>71.296296296296291</v>
      </c>
      <c r="J162" s="50">
        <v>4</v>
      </c>
      <c r="K162" s="16">
        <f t="shared" si="21"/>
        <v>3.7037037037037037</v>
      </c>
      <c r="L162" s="8">
        <v>119</v>
      </c>
      <c r="M162" s="9">
        <v>21</v>
      </c>
      <c r="N162" s="14">
        <f t="shared" si="22"/>
        <v>17.647058823529413</v>
      </c>
      <c r="O162" s="9">
        <v>31</v>
      </c>
      <c r="P162" s="9">
        <v>47</v>
      </c>
      <c r="Q162" s="9">
        <v>78</v>
      </c>
      <c r="R162" s="15">
        <f t="shared" si="23"/>
        <v>65.546218487394952</v>
      </c>
      <c r="S162" s="10">
        <v>20</v>
      </c>
      <c r="T162" s="16">
        <f t="shared" si="24"/>
        <v>16.806722689075631</v>
      </c>
    </row>
    <row r="163" spans="1:20">
      <c r="A163" s="110" t="s">
        <v>13</v>
      </c>
      <c r="B163" s="110"/>
      <c r="C163" s="110"/>
      <c r="D163" s="110"/>
      <c r="E163" s="18">
        <f>SUM(E157:E162)</f>
        <v>161</v>
      </c>
      <c r="F163" s="19">
        <f>SUM(F157:F162)</f>
        <v>47</v>
      </c>
      <c r="G163" s="20"/>
      <c r="H163" s="19">
        <f>SUM(H157:H162)</f>
        <v>109</v>
      </c>
      <c r="I163" s="20"/>
      <c r="J163" s="19">
        <f>SUM(J157:J162)</f>
        <v>5</v>
      </c>
      <c r="K163" s="21"/>
      <c r="L163" s="18">
        <f>SUM(L157:L162)</f>
        <v>216</v>
      </c>
      <c r="M163" s="19">
        <f>SUM(M157:M162)</f>
        <v>44</v>
      </c>
      <c r="N163" s="20"/>
      <c r="O163" s="19">
        <f>SUM(O157:O162)</f>
        <v>63</v>
      </c>
      <c r="P163" s="19">
        <f>SUM(P157:P162)</f>
        <v>78</v>
      </c>
      <c r="Q163" s="19">
        <f>SUM(Q157:Q162)</f>
        <v>141</v>
      </c>
      <c r="R163" s="20"/>
      <c r="S163" s="19">
        <f>SUM(S157:S162)</f>
        <v>31</v>
      </c>
      <c r="T163" s="21"/>
    </row>
    <row r="164" spans="1:20" ht="21.75" thickBot="1">
      <c r="A164" s="66" t="s">
        <v>15</v>
      </c>
      <c r="B164" s="66"/>
      <c r="C164" s="66"/>
      <c r="D164" s="66"/>
      <c r="E164" s="23">
        <f>SUM(E163)</f>
        <v>161</v>
      </c>
      <c r="F164" s="24">
        <f>F163</f>
        <v>47</v>
      </c>
      <c r="G164" s="25">
        <f>IF(F164&gt;0,(F164*100/(E164)),0)</f>
        <v>29.19254658385093</v>
      </c>
      <c r="H164" s="24">
        <f>H163</f>
        <v>109</v>
      </c>
      <c r="I164" s="26">
        <f>IF(H164&gt;0,(H164*100/(E164)),0)</f>
        <v>67.701863354037272</v>
      </c>
      <c r="J164" s="60">
        <f>J163</f>
        <v>5</v>
      </c>
      <c r="K164" s="27">
        <f>IF(J164&gt;0,(J164*100/E164),0)</f>
        <v>3.1055900621118013</v>
      </c>
      <c r="L164" s="23">
        <f>L163</f>
        <v>216</v>
      </c>
      <c r="M164" s="24">
        <f>M163</f>
        <v>44</v>
      </c>
      <c r="N164" s="25">
        <f>IF(M164&gt;0,(M164*100/(L164)),0)</f>
        <v>20.37037037037037</v>
      </c>
      <c r="O164" s="24">
        <f>O163</f>
        <v>63</v>
      </c>
      <c r="P164" s="24">
        <f>P163</f>
        <v>78</v>
      </c>
      <c r="Q164" s="24">
        <f>Q163</f>
        <v>141</v>
      </c>
      <c r="R164" s="26">
        <f>IF(Q164&gt;0,(Q164*100/(L164)),0)</f>
        <v>65.277777777777771</v>
      </c>
      <c r="S164" s="60">
        <f>S163</f>
        <v>31</v>
      </c>
      <c r="T164" s="27">
        <f>IF(S164&gt;0,(S164*100/L164),0)</f>
        <v>14.351851851851851</v>
      </c>
    </row>
    <row r="165" spans="1:20">
      <c r="A165" s="22"/>
      <c r="B165" s="22"/>
      <c r="C165" s="22"/>
      <c r="D165" s="22"/>
      <c r="E165" s="22"/>
      <c r="F165" s="22"/>
      <c r="G165" s="22"/>
      <c r="H165" s="22"/>
      <c r="I165" s="22"/>
      <c r="J165" s="22"/>
      <c r="K165" s="22"/>
      <c r="L165" s="22"/>
      <c r="M165" s="22"/>
      <c r="N165" s="22"/>
      <c r="O165" s="22"/>
      <c r="P165" s="22"/>
      <c r="Q165" s="22"/>
      <c r="R165" s="22"/>
      <c r="S165" s="22"/>
      <c r="T165" s="22"/>
    </row>
    <row r="166" spans="1:20">
      <c r="A166" s="22"/>
      <c r="B166" s="22"/>
      <c r="C166" s="22"/>
      <c r="D166" s="22"/>
      <c r="E166" s="22"/>
      <c r="F166" s="22"/>
      <c r="G166" s="22"/>
      <c r="H166" s="22"/>
      <c r="I166" s="22"/>
      <c r="J166" s="22"/>
      <c r="K166" s="22"/>
      <c r="L166" s="22"/>
      <c r="M166" s="22"/>
      <c r="N166" s="22"/>
      <c r="O166" s="22"/>
      <c r="P166" s="22"/>
      <c r="Q166" s="22"/>
      <c r="R166" s="22"/>
      <c r="S166" s="22"/>
      <c r="T166" s="22"/>
    </row>
    <row r="167" spans="1:20">
      <c r="A167" s="90" t="s">
        <v>22</v>
      </c>
      <c r="B167" s="90"/>
      <c r="C167" s="90"/>
      <c r="D167" s="90"/>
      <c r="E167" s="90"/>
      <c r="F167" s="90"/>
      <c r="G167" s="90"/>
      <c r="H167" s="90"/>
      <c r="I167" s="90"/>
      <c r="J167" s="90"/>
      <c r="K167" s="90"/>
      <c r="L167" s="90"/>
      <c r="M167" s="90"/>
      <c r="N167" s="90"/>
      <c r="O167" s="90"/>
      <c r="P167" s="90"/>
      <c r="Q167" s="90"/>
      <c r="R167" s="90"/>
      <c r="S167" s="90"/>
      <c r="T167" s="90"/>
    </row>
    <row r="168" spans="1:20" ht="15.75" thickBot="1">
      <c r="A168" s="90" t="s">
        <v>35</v>
      </c>
      <c r="B168" s="90"/>
      <c r="C168" s="90"/>
      <c r="D168" s="90"/>
      <c r="E168" s="90"/>
      <c r="F168" s="90"/>
      <c r="G168" s="90"/>
      <c r="H168" s="90"/>
      <c r="I168" s="90"/>
      <c r="J168" s="90"/>
      <c r="K168" s="90"/>
      <c r="L168" s="90"/>
      <c r="M168" s="90"/>
      <c r="N168" s="90"/>
      <c r="O168" s="90"/>
      <c r="P168" s="90"/>
      <c r="Q168" s="90"/>
      <c r="R168" s="90"/>
      <c r="S168" s="90"/>
      <c r="T168" s="90"/>
    </row>
    <row r="169" spans="1:20">
      <c r="A169" s="91" t="s">
        <v>0</v>
      </c>
      <c r="B169" s="92"/>
      <c r="C169" s="93" t="s">
        <v>1</v>
      </c>
      <c r="D169" s="96" t="s">
        <v>16</v>
      </c>
      <c r="E169" s="99" t="s">
        <v>2</v>
      </c>
      <c r="F169" s="100"/>
      <c r="G169" s="100"/>
      <c r="H169" s="100"/>
      <c r="I169" s="100"/>
      <c r="J169" s="100"/>
      <c r="K169" s="101"/>
      <c r="L169" s="99" t="s">
        <v>3</v>
      </c>
      <c r="M169" s="100"/>
      <c r="N169" s="100"/>
      <c r="O169" s="100"/>
      <c r="P169" s="100"/>
      <c r="Q169" s="100"/>
      <c r="R169" s="100"/>
      <c r="S169" s="100"/>
      <c r="T169" s="101"/>
    </row>
    <row r="170" spans="1:20">
      <c r="A170" s="93" t="s">
        <v>4</v>
      </c>
      <c r="B170" s="93" t="s">
        <v>5</v>
      </c>
      <c r="C170" s="94"/>
      <c r="D170" s="97"/>
      <c r="E170" s="73" t="s">
        <v>17</v>
      </c>
      <c r="F170" s="67" t="s">
        <v>7</v>
      </c>
      <c r="G170" s="68"/>
      <c r="H170" s="69" t="s">
        <v>8</v>
      </c>
      <c r="I170" s="70"/>
      <c r="J170" s="71" t="s">
        <v>9</v>
      </c>
      <c r="K170" s="72"/>
      <c r="L170" s="73" t="s">
        <v>17</v>
      </c>
      <c r="M170" s="67" t="s">
        <v>7</v>
      </c>
      <c r="N170" s="68"/>
      <c r="O170" s="69" t="s">
        <v>8</v>
      </c>
      <c r="P170" s="76"/>
      <c r="Q170" s="76"/>
      <c r="R170" s="70"/>
      <c r="S170" s="71" t="s">
        <v>9</v>
      </c>
      <c r="T170" s="72"/>
    </row>
    <row r="171" spans="1:20">
      <c r="A171" s="94"/>
      <c r="B171" s="94"/>
      <c r="C171" s="94"/>
      <c r="D171" s="97"/>
      <c r="E171" s="74"/>
      <c r="F171" s="77" t="s">
        <v>18</v>
      </c>
      <c r="G171" s="79" t="s">
        <v>10</v>
      </c>
      <c r="H171" s="77" t="s">
        <v>18</v>
      </c>
      <c r="I171" s="81" t="s">
        <v>10</v>
      </c>
      <c r="J171" s="83" t="s">
        <v>6</v>
      </c>
      <c r="K171" s="85" t="s">
        <v>10</v>
      </c>
      <c r="L171" s="74"/>
      <c r="M171" s="77" t="s">
        <v>19</v>
      </c>
      <c r="N171" s="79" t="s">
        <v>10</v>
      </c>
      <c r="O171" s="87" t="s">
        <v>18</v>
      </c>
      <c r="P171" s="88"/>
      <c r="Q171" s="89"/>
      <c r="R171" s="81" t="s">
        <v>10</v>
      </c>
      <c r="S171" s="83" t="s">
        <v>6</v>
      </c>
      <c r="T171" s="85" t="s">
        <v>10</v>
      </c>
    </row>
    <row r="172" spans="1:20" ht="15.75" thickBot="1">
      <c r="A172" s="95"/>
      <c r="B172" s="95"/>
      <c r="C172" s="95"/>
      <c r="D172" s="98"/>
      <c r="E172" s="75"/>
      <c r="F172" s="78"/>
      <c r="G172" s="80"/>
      <c r="H172" s="78"/>
      <c r="I172" s="82"/>
      <c r="J172" s="84"/>
      <c r="K172" s="86"/>
      <c r="L172" s="75"/>
      <c r="M172" s="78"/>
      <c r="N172" s="80"/>
      <c r="O172" s="1" t="s">
        <v>11</v>
      </c>
      <c r="P172" s="2" t="s">
        <v>12</v>
      </c>
      <c r="Q172" s="2" t="s">
        <v>13</v>
      </c>
      <c r="R172" s="82"/>
      <c r="S172" s="84"/>
      <c r="T172" s="86"/>
    </row>
    <row r="173" spans="1:20" ht="15.75" thickBot="1">
      <c r="A173" s="61"/>
      <c r="B173" s="62"/>
      <c r="C173" s="62"/>
      <c r="D173" s="62"/>
      <c r="E173" s="62"/>
      <c r="F173" s="62"/>
      <c r="G173" s="62"/>
      <c r="H173" s="62"/>
      <c r="I173" s="62"/>
      <c r="J173" s="62"/>
      <c r="K173" s="62"/>
      <c r="L173" s="62"/>
      <c r="M173" s="62"/>
      <c r="N173" s="62"/>
      <c r="O173" s="62"/>
      <c r="P173" s="62"/>
      <c r="Q173" s="62"/>
      <c r="R173" s="62"/>
      <c r="S173" s="62"/>
      <c r="T173" s="63"/>
    </row>
    <row r="174" spans="1:20">
      <c r="A174" s="3" t="s">
        <v>34</v>
      </c>
      <c r="B174" s="3" t="s">
        <v>27</v>
      </c>
      <c r="C174" s="3" t="s">
        <v>31</v>
      </c>
      <c r="D174" s="4" t="s">
        <v>14</v>
      </c>
      <c r="E174" s="5">
        <v>34</v>
      </c>
      <c r="F174" s="6">
        <v>15</v>
      </c>
      <c r="G174" s="11">
        <f>IF(F174&gt;0,(F174*100/(E174)),0)</f>
        <v>44.117647058823529</v>
      </c>
      <c r="H174" s="6">
        <v>19</v>
      </c>
      <c r="I174" s="12">
        <f>IF(H174&gt;0,(H174*100/(E174)),0)</f>
        <v>55.882352941176471</v>
      </c>
      <c r="J174" s="49">
        <v>0</v>
      </c>
      <c r="K174" s="13">
        <f>IF(J174&gt;0,(J174*100/(E174)),0)</f>
        <v>0</v>
      </c>
      <c r="L174" s="5">
        <v>91</v>
      </c>
      <c r="M174" s="6">
        <v>22</v>
      </c>
      <c r="N174" s="11">
        <f>IF(M174&gt;0,(M174*100/(L174)),0)</f>
        <v>24.175824175824175</v>
      </c>
      <c r="O174" s="6">
        <v>34</v>
      </c>
      <c r="P174" s="6">
        <v>31</v>
      </c>
      <c r="Q174" s="6">
        <v>65</v>
      </c>
      <c r="R174" s="12">
        <f>IF(Q174&gt;0,(Q174*100/(L174)),0)</f>
        <v>71.428571428571431</v>
      </c>
      <c r="S174" s="7">
        <v>4</v>
      </c>
      <c r="T174" s="13">
        <f>IF(S174&gt;0,(S174*100/(L174)),0)</f>
        <v>4.395604395604396</v>
      </c>
    </row>
    <row r="175" spans="1:20">
      <c r="A175" s="3" t="s">
        <v>37</v>
      </c>
      <c r="B175" s="3" t="s">
        <v>25</v>
      </c>
      <c r="C175" s="3" t="s">
        <v>31</v>
      </c>
      <c r="D175" s="4" t="s">
        <v>14</v>
      </c>
      <c r="E175" s="8">
        <v>71</v>
      </c>
      <c r="F175" s="9">
        <v>24</v>
      </c>
      <c r="G175" s="14">
        <f>IF(F175&gt;0,(F175*100/(E175)),0)</f>
        <v>33.802816901408448</v>
      </c>
      <c r="H175" s="9">
        <v>45</v>
      </c>
      <c r="I175" s="15">
        <f>IF(H175&gt;0,(H175*100/(E175)),0)</f>
        <v>63.380281690140848</v>
      </c>
      <c r="J175" s="50">
        <v>2</v>
      </c>
      <c r="K175" s="16">
        <f>IF(J175&gt;0,(J175*100/(E175)),0)</f>
        <v>2.816901408450704</v>
      </c>
      <c r="L175" s="8">
        <v>88</v>
      </c>
      <c r="M175" s="9">
        <v>20</v>
      </c>
      <c r="N175" s="14">
        <f>IF(M175&gt;0,(M175*100/(L175)),0)</f>
        <v>22.727272727272727</v>
      </c>
      <c r="O175" s="9">
        <v>28</v>
      </c>
      <c r="P175" s="9">
        <v>34</v>
      </c>
      <c r="Q175" s="9">
        <v>62</v>
      </c>
      <c r="R175" s="15">
        <f>IF(Q175&gt;0,(Q175*100/(L175)),0)</f>
        <v>70.454545454545453</v>
      </c>
      <c r="S175" s="28">
        <v>6</v>
      </c>
      <c r="T175" s="16">
        <f>IF(S175&gt;0,(S175*100/(L175)),0)</f>
        <v>6.8181818181818183</v>
      </c>
    </row>
    <row r="176" spans="1:20">
      <c r="A176" s="64" t="s">
        <v>13</v>
      </c>
      <c r="B176" s="64"/>
      <c r="C176" s="64"/>
      <c r="D176" s="65"/>
      <c r="E176" s="18">
        <f>SUM(E174:E175)</f>
        <v>105</v>
      </c>
      <c r="F176" s="19">
        <f>SUM(F174:F175)</f>
        <v>39</v>
      </c>
      <c r="G176" s="20">
        <f>SUM(G174:G175)</f>
        <v>77.920463960231984</v>
      </c>
      <c r="H176" s="19">
        <f>SUM(H174:H175)</f>
        <v>64</v>
      </c>
      <c r="I176" s="20"/>
      <c r="J176" s="19">
        <f>SUM(J174:J175)</f>
        <v>2</v>
      </c>
      <c r="K176" s="21"/>
      <c r="L176" s="18">
        <f>SUM(L174:L175)</f>
        <v>179</v>
      </c>
      <c r="M176" s="19">
        <f>SUM(M174:M175)</f>
        <v>42</v>
      </c>
      <c r="N176" s="20"/>
      <c r="O176" s="19">
        <f>SUM(O174:O175)</f>
        <v>62</v>
      </c>
      <c r="P176" s="19">
        <f>SUM(P174:P175)</f>
        <v>65</v>
      </c>
      <c r="Q176" s="19">
        <f>SUM(Q174:Q175)</f>
        <v>127</v>
      </c>
      <c r="R176" s="20"/>
      <c r="S176" s="19">
        <f>SUM(S174:S175)</f>
        <v>10</v>
      </c>
      <c r="T176" s="21"/>
    </row>
    <row r="177" spans="1:20" ht="21.75" thickBot="1">
      <c r="A177" s="66" t="s">
        <v>15</v>
      </c>
      <c r="B177" s="66"/>
      <c r="C177" s="66"/>
      <c r="D177" s="66"/>
      <c r="E177" s="23">
        <f>SUM(E176)</f>
        <v>105</v>
      </c>
      <c r="F177" s="24">
        <f>F176</f>
        <v>39</v>
      </c>
      <c r="G177" s="25">
        <f>IF(F177&gt;0,(F177*100/(E177)),0)</f>
        <v>37.142857142857146</v>
      </c>
      <c r="H177" s="24">
        <f>H176</f>
        <v>64</v>
      </c>
      <c r="I177" s="26">
        <f>IF(H177&gt;0,(H177*100/(E177)),0)</f>
        <v>60.952380952380949</v>
      </c>
      <c r="J177" s="60">
        <f>J176</f>
        <v>2</v>
      </c>
      <c r="K177" s="27">
        <f>IF(J177&gt;0,(J177*100/E177),0)</f>
        <v>1.9047619047619047</v>
      </c>
      <c r="L177" s="23">
        <f>L176</f>
        <v>179</v>
      </c>
      <c r="M177" s="24">
        <f>M176</f>
        <v>42</v>
      </c>
      <c r="N177" s="25">
        <f>IF(M177&gt;0,(M177*100/(L177)),0)</f>
        <v>23.463687150837988</v>
      </c>
      <c r="O177" s="24">
        <f>O176</f>
        <v>62</v>
      </c>
      <c r="P177" s="24">
        <f>P176</f>
        <v>65</v>
      </c>
      <c r="Q177" s="24">
        <f>Q176</f>
        <v>127</v>
      </c>
      <c r="R177" s="26">
        <f>IF(Q177&gt;0,(Q177*100/(L177)),0)</f>
        <v>70.949720670391059</v>
      </c>
      <c r="S177" s="60">
        <f>S176</f>
        <v>10</v>
      </c>
      <c r="T177" s="27">
        <f>IF(S177&gt;0,(S177*100/L177),0)</f>
        <v>5.5865921787709496</v>
      </c>
    </row>
    <row r="178" spans="1:20">
      <c r="A178" s="22"/>
      <c r="B178" s="22"/>
      <c r="C178" s="22"/>
      <c r="D178" s="22"/>
      <c r="E178" s="22"/>
      <c r="F178" s="22"/>
      <c r="G178" s="22"/>
      <c r="H178" s="22"/>
      <c r="I178" s="22"/>
      <c r="J178" s="22"/>
      <c r="K178" s="22"/>
      <c r="L178" s="22"/>
      <c r="M178" s="22"/>
      <c r="N178" s="22"/>
      <c r="O178" s="22"/>
      <c r="P178" s="22"/>
      <c r="Q178" s="22"/>
      <c r="R178" s="22"/>
      <c r="S178" s="22"/>
      <c r="T178" s="22"/>
    </row>
    <row r="179" spans="1:20">
      <c r="A179" s="22"/>
      <c r="B179" s="22"/>
      <c r="C179" s="22"/>
      <c r="D179" s="22"/>
      <c r="E179" s="22"/>
      <c r="F179" s="22"/>
      <c r="G179" s="22"/>
      <c r="H179" s="22"/>
      <c r="I179" s="22"/>
      <c r="J179" s="22"/>
      <c r="K179" s="22"/>
      <c r="L179" s="22"/>
      <c r="M179" s="22"/>
      <c r="N179" s="22"/>
      <c r="O179" s="22"/>
      <c r="P179" s="22"/>
      <c r="Q179" s="22"/>
      <c r="R179" s="22"/>
      <c r="S179" s="22"/>
      <c r="T179" s="22"/>
    </row>
  </sheetData>
  <mergeCells count="416">
    <mergeCell ref="A167:T167"/>
    <mergeCell ref="A168:T168"/>
    <mergeCell ref="A169:B169"/>
    <mergeCell ref="C169:C172"/>
    <mergeCell ref="D169:D172"/>
    <mergeCell ref="E169:K169"/>
    <mergeCell ref="L169:T169"/>
    <mergeCell ref="A170:A172"/>
    <mergeCell ref="B170:B172"/>
    <mergeCell ref="E170:E172"/>
    <mergeCell ref="A156:T156"/>
    <mergeCell ref="A163:D163"/>
    <mergeCell ref="A164:D164"/>
    <mergeCell ref="M154:M155"/>
    <mergeCell ref="N154:N155"/>
    <mergeCell ref="O154:Q154"/>
    <mergeCell ref="R154:R155"/>
    <mergeCell ref="S154:S155"/>
    <mergeCell ref="G154:G155"/>
    <mergeCell ref="H154:H155"/>
    <mergeCell ref="I154:I155"/>
    <mergeCell ref="J154:J155"/>
    <mergeCell ref="K154:K155"/>
    <mergeCell ref="A152:B152"/>
    <mergeCell ref="C152:C155"/>
    <mergeCell ref="D152:D155"/>
    <mergeCell ref="E152:K152"/>
    <mergeCell ref="L152:T152"/>
    <mergeCell ref="A153:A155"/>
    <mergeCell ref="B153:B155"/>
    <mergeCell ref="E153:E155"/>
    <mergeCell ref="F153:G153"/>
    <mergeCell ref="H153:I153"/>
    <mergeCell ref="J153:K153"/>
    <mergeCell ref="L153:L155"/>
    <mergeCell ref="M153:N153"/>
    <mergeCell ref="O153:R153"/>
    <mergeCell ref="S153:T153"/>
    <mergeCell ref="F154:F155"/>
    <mergeCell ref="T154:T155"/>
    <mergeCell ref="A101:T101"/>
    <mergeCell ref="A105:D105"/>
    <mergeCell ref="A106:D106"/>
    <mergeCell ref="A150:T150"/>
    <mergeCell ref="A151:T151"/>
    <mergeCell ref="S98:T98"/>
    <mergeCell ref="F99:F100"/>
    <mergeCell ref="G99:G100"/>
    <mergeCell ref="H99:H100"/>
    <mergeCell ref="I99:I100"/>
    <mergeCell ref="J99:J100"/>
    <mergeCell ref="K99:K100"/>
    <mergeCell ref="M99:M100"/>
    <mergeCell ref="N99:N100"/>
    <mergeCell ref="O99:Q99"/>
    <mergeCell ref="R99:R100"/>
    <mergeCell ref="S99:S100"/>
    <mergeCell ref="T99:T100"/>
    <mergeCell ref="A111:B111"/>
    <mergeCell ref="C111:C114"/>
    <mergeCell ref="D111:D114"/>
    <mergeCell ref="E111:K111"/>
    <mergeCell ref="O45:R45"/>
    <mergeCell ref="S45:T45"/>
    <mergeCell ref="F46:F47"/>
    <mergeCell ref="G46:G47"/>
    <mergeCell ref="H46:H47"/>
    <mergeCell ref="I46:I47"/>
    <mergeCell ref="O46:Q46"/>
    <mergeCell ref="A95:T95"/>
    <mergeCell ref="A53:D53"/>
    <mergeCell ref="A42:T42"/>
    <mergeCell ref="A43:T43"/>
    <mergeCell ref="A44:B44"/>
    <mergeCell ref="E44:K44"/>
    <mergeCell ref="F45:G45"/>
    <mergeCell ref="H45:I45"/>
    <mergeCell ref="R46:R47"/>
    <mergeCell ref="A48:T48"/>
    <mergeCell ref="A52:D52"/>
    <mergeCell ref="D44:D47"/>
    <mergeCell ref="C44:C47"/>
    <mergeCell ref="J46:J47"/>
    <mergeCell ref="K46:K47"/>
    <mergeCell ref="M46:M47"/>
    <mergeCell ref="N46:N47"/>
    <mergeCell ref="L44:T44"/>
    <mergeCell ref="A45:A47"/>
    <mergeCell ref="B45:B47"/>
    <mergeCell ref="E45:E47"/>
    <mergeCell ref="S46:S47"/>
    <mergeCell ref="T46:T47"/>
    <mergeCell ref="J45:K45"/>
    <mergeCell ref="L45:L47"/>
    <mergeCell ref="M45:N45"/>
    <mergeCell ref="A27:T27"/>
    <mergeCell ref="A28:T28"/>
    <mergeCell ref="A29:B29"/>
    <mergeCell ref="C29:C32"/>
    <mergeCell ref="D29:D32"/>
    <mergeCell ref="E29:K29"/>
    <mergeCell ref="L29:T29"/>
    <mergeCell ref="A30:A32"/>
    <mergeCell ref="B30:B32"/>
    <mergeCell ref="E30:E32"/>
    <mergeCell ref="F30:G30"/>
    <mergeCell ref="H30:I30"/>
    <mergeCell ref="J30:K30"/>
    <mergeCell ref="L30:L32"/>
    <mergeCell ref="M30:N30"/>
    <mergeCell ref="O30:R30"/>
    <mergeCell ref="S30:T30"/>
    <mergeCell ref="F31:F32"/>
    <mergeCell ref="G31:G32"/>
    <mergeCell ref="H31:H32"/>
    <mergeCell ref="I31:I32"/>
    <mergeCell ref="J31:J32"/>
    <mergeCell ref="K31:K32"/>
    <mergeCell ref="M31:M32"/>
    <mergeCell ref="N31:N32"/>
    <mergeCell ref="O31:Q31"/>
    <mergeCell ref="R31:R32"/>
    <mergeCell ref="S31:S32"/>
    <mergeCell ref="T31:T32"/>
    <mergeCell ref="A33:T33"/>
    <mergeCell ref="A37:D37"/>
    <mergeCell ref="A38:D38"/>
    <mergeCell ref="A14:T14"/>
    <mergeCell ref="A15:T15"/>
    <mergeCell ref="A16:B16"/>
    <mergeCell ref="C16:C19"/>
    <mergeCell ref="D16:D19"/>
    <mergeCell ref="E16:K16"/>
    <mergeCell ref="L16:T16"/>
    <mergeCell ref="A17:A19"/>
    <mergeCell ref="B17:B19"/>
    <mergeCell ref="E17:E19"/>
    <mergeCell ref="F17:G17"/>
    <mergeCell ref="H17:I17"/>
    <mergeCell ref="J17:K17"/>
    <mergeCell ref="L17:L19"/>
    <mergeCell ref="M17:N17"/>
    <mergeCell ref="O17:R17"/>
    <mergeCell ref="S17:T17"/>
    <mergeCell ref="F18:F19"/>
    <mergeCell ref="G18:G19"/>
    <mergeCell ref="H18:H19"/>
    <mergeCell ref="I18:I19"/>
    <mergeCell ref="J18:J19"/>
    <mergeCell ref="K18:K19"/>
    <mergeCell ref="M18:M19"/>
    <mergeCell ref="N18:N19"/>
    <mergeCell ref="O18:Q18"/>
    <mergeCell ref="R18:R19"/>
    <mergeCell ref="S18:S19"/>
    <mergeCell ref="T18:T19"/>
    <mergeCell ref="A20:T20"/>
    <mergeCell ref="A23:D23"/>
    <mergeCell ref="A24:D24"/>
    <mergeCell ref="A56:T56"/>
    <mergeCell ref="A57:T57"/>
    <mergeCell ref="A58:B58"/>
    <mergeCell ref="C58:C61"/>
    <mergeCell ref="D58:D61"/>
    <mergeCell ref="E58:K58"/>
    <mergeCell ref="L58:T58"/>
    <mergeCell ref="A59:A61"/>
    <mergeCell ref="B59:B61"/>
    <mergeCell ref="E59:E61"/>
    <mergeCell ref="F59:G59"/>
    <mergeCell ref="H59:I59"/>
    <mergeCell ref="J59:K59"/>
    <mergeCell ref="L59:L61"/>
    <mergeCell ref="M59:N59"/>
    <mergeCell ref="O59:R59"/>
    <mergeCell ref="S59:T59"/>
    <mergeCell ref="F60:F61"/>
    <mergeCell ref="G60:G61"/>
    <mergeCell ref="H60:H61"/>
    <mergeCell ref="I60:I61"/>
    <mergeCell ref="J60:J61"/>
    <mergeCell ref="K60:K61"/>
    <mergeCell ref="M60:M61"/>
    <mergeCell ref="N60:N61"/>
    <mergeCell ref="O60:Q60"/>
    <mergeCell ref="R60:R61"/>
    <mergeCell ref="S60:S61"/>
    <mergeCell ref="T60:T61"/>
    <mergeCell ref="A62:T62"/>
    <mergeCell ref="A65:D65"/>
    <mergeCell ref="A66:D66"/>
    <mergeCell ref="A69:T69"/>
    <mergeCell ref="A70:T70"/>
    <mergeCell ref="A71:B71"/>
    <mergeCell ref="C71:C74"/>
    <mergeCell ref="D71:D74"/>
    <mergeCell ref="E71:K71"/>
    <mergeCell ref="L71:T71"/>
    <mergeCell ref="A72:A74"/>
    <mergeCell ref="B72:B74"/>
    <mergeCell ref="E72:E74"/>
    <mergeCell ref="F72:G72"/>
    <mergeCell ref="H72:I72"/>
    <mergeCell ref="J72:K72"/>
    <mergeCell ref="L72:L74"/>
    <mergeCell ref="M72:N72"/>
    <mergeCell ref="O72:R72"/>
    <mergeCell ref="S72:T72"/>
    <mergeCell ref="F73:F74"/>
    <mergeCell ref="G73:G74"/>
    <mergeCell ref="H73:H74"/>
    <mergeCell ref="I73:I74"/>
    <mergeCell ref="J73:J74"/>
    <mergeCell ref="K73:K74"/>
    <mergeCell ref="M73:M74"/>
    <mergeCell ref="N73:N74"/>
    <mergeCell ref="O73:Q73"/>
    <mergeCell ref="R73:R74"/>
    <mergeCell ref="S73:S74"/>
    <mergeCell ref="T73:T74"/>
    <mergeCell ref="A75:T75"/>
    <mergeCell ref="A78:D78"/>
    <mergeCell ref="A79:D79"/>
    <mergeCell ref="A82:T82"/>
    <mergeCell ref="A83:T83"/>
    <mergeCell ref="A84:B84"/>
    <mergeCell ref="C84:C87"/>
    <mergeCell ref="D84:D87"/>
    <mergeCell ref="E84:K84"/>
    <mergeCell ref="L84:T84"/>
    <mergeCell ref="A85:A87"/>
    <mergeCell ref="B85:B87"/>
    <mergeCell ref="E85:E87"/>
    <mergeCell ref="F85:G85"/>
    <mergeCell ref="H85:I85"/>
    <mergeCell ref="J85:K85"/>
    <mergeCell ref="L85:L87"/>
    <mergeCell ref="M85:N85"/>
    <mergeCell ref="O85:R85"/>
    <mergeCell ref="S85:T85"/>
    <mergeCell ref="F86:F87"/>
    <mergeCell ref="G86:G87"/>
    <mergeCell ref="H86:H87"/>
    <mergeCell ref="I86:I87"/>
    <mergeCell ref="J86:J87"/>
    <mergeCell ref="K86:K87"/>
    <mergeCell ref="M86:M87"/>
    <mergeCell ref="N86:N87"/>
    <mergeCell ref="O86:Q86"/>
    <mergeCell ref="R86:R87"/>
    <mergeCell ref="S86:S87"/>
    <mergeCell ref="T86:T87"/>
    <mergeCell ref="A88:T88"/>
    <mergeCell ref="A91:D91"/>
    <mergeCell ref="A92:D92"/>
    <mergeCell ref="A109:T109"/>
    <mergeCell ref="A110:T110"/>
    <mergeCell ref="A96:T96"/>
    <mergeCell ref="A97:B97"/>
    <mergeCell ref="C97:C100"/>
    <mergeCell ref="D97:D100"/>
    <mergeCell ref="E97:K97"/>
    <mergeCell ref="L97:T97"/>
    <mergeCell ref="A98:A100"/>
    <mergeCell ref="B98:B100"/>
    <mergeCell ref="E98:E100"/>
    <mergeCell ref="F98:G98"/>
    <mergeCell ref="H98:I98"/>
    <mergeCell ref="J98:K98"/>
    <mergeCell ref="L98:L100"/>
    <mergeCell ref="M98:N98"/>
    <mergeCell ref="O98:R98"/>
    <mergeCell ref="L111:T111"/>
    <mergeCell ref="A112:A114"/>
    <mergeCell ref="B112:B114"/>
    <mergeCell ref="E112:E114"/>
    <mergeCell ref="F112:G112"/>
    <mergeCell ref="H112:I112"/>
    <mergeCell ref="J112:K112"/>
    <mergeCell ref="L112:L114"/>
    <mergeCell ref="M112:N112"/>
    <mergeCell ref="O112:R112"/>
    <mergeCell ref="S112:T112"/>
    <mergeCell ref="F113:F114"/>
    <mergeCell ref="G113:G114"/>
    <mergeCell ref="H113:H114"/>
    <mergeCell ref="I113:I114"/>
    <mergeCell ref="J113:J114"/>
    <mergeCell ref="K113:K114"/>
    <mergeCell ref="M113:M114"/>
    <mergeCell ref="N113:N114"/>
    <mergeCell ref="O113:Q113"/>
    <mergeCell ref="R113:R114"/>
    <mergeCell ref="S113:S114"/>
    <mergeCell ref="T113:T114"/>
    <mergeCell ref="A115:T115"/>
    <mergeCell ref="A121:D121"/>
    <mergeCell ref="A122:D122"/>
    <mergeCell ref="A1:T1"/>
    <mergeCell ref="A2:T2"/>
    <mergeCell ref="A3:B3"/>
    <mergeCell ref="C3:C6"/>
    <mergeCell ref="D3:D6"/>
    <mergeCell ref="E3:K3"/>
    <mergeCell ref="L3:T3"/>
    <mergeCell ref="A4:A6"/>
    <mergeCell ref="B4:B6"/>
    <mergeCell ref="E4:E6"/>
    <mergeCell ref="F4:G4"/>
    <mergeCell ref="H4:I4"/>
    <mergeCell ref="J4:K4"/>
    <mergeCell ref="L4:L6"/>
    <mergeCell ref="M4:N4"/>
    <mergeCell ref="O4:R4"/>
    <mergeCell ref="S4:T4"/>
    <mergeCell ref="F5:F6"/>
    <mergeCell ref="G5:G6"/>
    <mergeCell ref="H5:H6"/>
    <mergeCell ref="I5:I6"/>
    <mergeCell ref="J5:J6"/>
    <mergeCell ref="K5:K6"/>
    <mergeCell ref="M5:M6"/>
    <mergeCell ref="N5:N6"/>
    <mergeCell ref="O5:Q5"/>
    <mergeCell ref="R5:R6"/>
    <mergeCell ref="S5:S6"/>
    <mergeCell ref="T5:T6"/>
    <mergeCell ref="A7:T7"/>
    <mergeCell ref="A10:D10"/>
    <mergeCell ref="A11:D11"/>
    <mergeCell ref="A125:T125"/>
    <mergeCell ref="A126:T126"/>
    <mergeCell ref="A127:B127"/>
    <mergeCell ref="C127:C130"/>
    <mergeCell ref="D127:D130"/>
    <mergeCell ref="E127:K127"/>
    <mergeCell ref="L127:T127"/>
    <mergeCell ref="A128:A130"/>
    <mergeCell ref="B128:B130"/>
    <mergeCell ref="E128:E130"/>
    <mergeCell ref="F128:G128"/>
    <mergeCell ref="H128:I128"/>
    <mergeCell ref="J128:K128"/>
    <mergeCell ref="L128:L130"/>
    <mergeCell ref="M128:N128"/>
    <mergeCell ref="O128:R128"/>
    <mergeCell ref="S128:T128"/>
    <mergeCell ref="F129:F130"/>
    <mergeCell ref="G129:G130"/>
    <mergeCell ref="H129:H130"/>
    <mergeCell ref="I129:I130"/>
    <mergeCell ref="J129:J130"/>
    <mergeCell ref="K129:K130"/>
    <mergeCell ref="M129:M130"/>
    <mergeCell ref="N129:N130"/>
    <mergeCell ref="O129:Q129"/>
    <mergeCell ref="R129:R130"/>
    <mergeCell ref="S129:S130"/>
    <mergeCell ref="T129:T130"/>
    <mergeCell ref="A131:T131"/>
    <mergeCell ref="A133:D133"/>
    <mergeCell ref="A134:D134"/>
    <mergeCell ref="A137:T137"/>
    <mergeCell ref="A138:T138"/>
    <mergeCell ref="A139:B139"/>
    <mergeCell ref="C139:C142"/>
    <mergeCell ref="D139:D142"/>
    <mergeCell ref="E139:K139"/>
    <mergeCell ref="L139:T139"/>
    <mergeCell ref="A140:A142"/>
    <mergeCell ref="B140:B142"/>
    <mergeCell ref="E140:E142"/>
    <mergeCell ref="F140:G140"/>
    <mergeCell ref="H140:I140"/>
    <mergeCell ref="J140:K140"/>
    <mergeCell ref="L140:L142"/>
    <mergeCell ref="M140:N140"/>
    <mergeCell ref="O140:R140"/>
    <mergeCell ref="S140:T140"/>
    <mergeCell ref="F141:F142"/>
    <mergeCell ref="G141:G142"/>
    <mergeCell ref="H141:H142"/>
    <mergeCell ref="I141:I142"/>
    <mergeCell ref="J141:J142"/>
    <mergeCell ref="K141:K142"/>
    <mergeCell ref="M141:M142"/>
    <mergeCell ref="N141:N142"/>
    <mergeCell ref="O141:Q141"/>
    <mergeCell ref="R141:R142"/>
    <mergeCell ref="S141:S142"/>
    <mergeCell ref="T141:T142"/>
    <mergeCell ref="A143:T143"/>
    <mergeCell ref="A146:D146"/>
    <mergeCell ref="A147:D147"/>
    <mergeCell ref="A173:T173"/>
    <mergeCell ref="A176:D176"/>
    <mergeCell ref="A177:D177"/>
    <mergeCell ref="F170:G170"/>
    <mergeCell ref="H170:I170"/>
    <mergeCell ref="J170:K170"/>
    <mergeCell ref="L170:L172"/>
    <mergeCell ref="M170:N170"/>
    <mergeCell ref="O170:R170"/>
    <mergeCell ref="S170:T170"/>
    <mergeCell ref="F171:F172"/>
    <mergeCell ref="G171:G172"/>
    <mergeCell ref="H171:H172"/>
    <mergeCell ref="I171:I172"/>
    <mergeCell ref="J171:J172"/>
    <mergeCell ref="K171:K172"/>
    <mergeCell ref="M171:M172"/>
    <mergeCell ref="N171:N172"/>
    <mergeCell ref="O171:Q171"/>
    <mergeCell ref="R171:R172"/>
    <mergeCell ref="S171:S172"/>
    <mergeCell ref="T171:T172"/>
  </mergeCells>
  <pageMargins left="0.7" right="0.7" top="0.75" bottom="0.75" header="0.3" footer="0.3"/>
  <pageSetup paperSize="9" scale="66" fitToHeight="0" orientation="landscape" horizont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00XX2610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Mariusz Lisowski</dc:creator>
  <cp:lastModifiedBy>preinstalacja</cp:lastModifiedBy>
  <cp:lastPrinted>2014-02-14T08:19:04Z</cp:lastPrinted>
  <dcterms:created xsi:type="dcterms:W3CDTF">2013-12-03T12:03:41Z</dcterms:created>
  <dcterms:modified xsi:type="dcterms:W3CDTF">2014-04-03T08:34:14Z</dcterms:modified>
</cp:coreProperties>
</file>