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90" windowWidth="14235" windowHeight="6915"/>
  </bookViews>
  <sheets>
    <sheet name="00XX2610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S169" i="1"/>
  <c r="Q169"/>
  <c r="P169"/>
  <c r="O169"/>
  <c r="O170" s="1"/>
  <c r="M169"/>
  <c r="L169"/>
  <c r="J169"/>
  <c r="H169"/>
  <c r="F169"/>
  <c r="E169"/>
  <c r="T168"/>
  <c r="R168"/>
  <c r="N168"/>
  <c r="K168"/>
  <c r="I168"/>
  <c r="G168"/>
  <c r="S38"/>
  <c r="S39" s="1"/>
  <c r="Q38"/>
  <c r="Q39" s="1"/>
  <c r="P38"/>
  <c r="P39" s="1"/>
  <c r="O38"/>
  <c r="O39" s="1"/>
  <c r="M38"/>
  <c r="M39" s="1"/>
  <c r="L38"/>
  <c r="L39" s="1"/>
  <c r="J38"/>
  <c r="J39" s="1"/>
  <c r="H38"/>
  <c r="H39" s="1"/>
  <c r="I39" s="1"/>
  <c r="F38"/>
  <c r="F39" s="1"/>
  <c r="E38"/>
  <c r="E39" s="1"/>
  <c r="T37"/>
  <c r="R37"/>
  <c r="N37"/>
  <c r="K37"/>
  <c r="I37"/>
  <c r="G37"/>
  <c r="T36"/>
  <c r="R36"/>
  <c r="N36"/>
  <c r="K36"/>
  <c r="I36"/>
  <c r="G36"/>
  <c r="T35"/>
  <c r="R35"/>
  <c r="N35"/>
  <c r="K35"/>
  <c r="I35"/>
  <c r="G35"/>
  <c r="S110"/>
  <c r="Q110"/>
  <c r="P110"/>
  <c r="O110"/>
  <c r="M110"/>
  <c r="L110"/>
  <c r="J110"/>
  <c r="H110"/>
  <c r="F110"/>
  <c r="E110"/>
  <c r="T109"/>
  <c r="R109"/>
  <c r="N109"/>
  <c r="K109"/>
  <c r="I109"/>
  <c r="G109"/>
  <c r="S24"/>
  <c r="Q24"/>
  <c r="P24"/>
  <c r="O24"/>
  <c r="M24"/>
  <c r="L24"/>
  <c r="J24"/>
  <c r="H24"/>
  <c r="F24"/>
  <c r="E24"/>
  <c r="T23"/>
  <c r="R23"/>
  <c r="N23"/>
  <c r="K23"/>
  <c r="I23"/>
  <c r="G23"/>
  <c r="S204"/>
  <c r="S205" s="1"/>
  <c r="Q204"/>
  <c r="Q205" s="1"/>
  <c r="P204"/>
  <c r="O204"/>
  <c r="M204"/>
  <c r="M205" s="1"/>
  <c r="L204"/>
  <c r="J204"/>
  <c r="J205" s="1"/>
  <c r="H204"/>
  <c r="F204"/>
  <c r="E204"/>
  <c r="E205" s="1"/>
  <c r="T203"/>
  <c r="R203"/>
  <c r="N203"/>
  <c r="K203"/>
  <c r="I203"/>
  <c r="G203"/>
  <c r="S125"/>
  <c r="Q125"/>
  <c r="P125"/>
  <c r="O125"/>
  <c r="M125"/>
  <c r="L125"/>
  <c r="J125"/>
  <c r="H125"/>
  <c r="F125"/>
  <c r="E125"/>
  <c r="T124"/>
  <c r="R124"/>
  <c r="N124"/>
  <c r="K124"/>
  <c r="I124"/>
  <c r="G124"/>
  <c r="S67"/>
  <c r="Q67"/>
  <c r="P67"/>
  <c r="O67"/>
  <c r="M67"/>
  <c r="L67"/>
  <c r="J67"/>
  <c r="H67"/>
  <c r="F67"/>
  <c r="E67"/>
  <c r="T66"/>
  <c r="R66"/>
  <c r="N66"/>
  <c r="K66"/>
  <c r="I66"/>
  <c r="G66"/>
  <c r="S143"/>
  <c r="S144" s="1"/>
  <c r="Q143"/>
  <c r="Q144" s="1"/>
  <c r="P143"/>
  <c r="P144" s="1"/>
  <c r="O143"/>
  <c r="M143"/>
  <c r="M144" s="1"/>
  <c r="L143"/>
  <c r="J143"/>
  <c r="J144" s="1"/>
  <c r="H143"/>
  <c r="F143"/>
  <c r="E143"/>
  <c r="E144" s="1"/>
  <c r="T142"/>
  <c r="R142"/>
  <c r="N142"/>
  <c r="K142"/>
  <c r="I142"/>
  <c r="G142"/>
  <c r="T141"/>
  <c r="R141"/>
  <c r="N141"/>
  <c r="K141"/>
  <c r="I141"/>
  <c r="G141"/>
  <c r="S96"/>
  <c r="Q96"/>
  <c r="P96"/>
  <c r="O96"/>
  <c r="M96"/>
  <c r="L96"/>
  <c r="J96"/>
  <c r="H96"/>
  <c r="F96"/>
  <c r="E96"/>
  <c r="T95"/>
  <c r="R95"/>
  <c r="N95"/>
  <c r="K95"/>
  <c r="I95"/>
  <c r="G95"/>
  <c r="S50"/>
  <c r="Q50"/>
  <c r="P50"/>
  <c r="O50"/>
  <c r="M50"/>
  <c r="L50"/>
  <c r="J50"/>
  <c r="H50"/>
  <c r="F50"/>
  <c r="E50"/>
  <c r="T49"/>
  <c r="R49"/>
  <c r="N49"/>
  <c r="K49"/>
  <c r="I49"/>
  <c r="G49"/>
  <c r="S81"/>
  <c r="Q81"/>
  <c r="P81"/>
  <c r="O81"/>
  <c r="M81"/>
  <c r="L81"/>
  <c r="J81"/>
  <c r="H81"/>
  <c r="F81"/>
  <c r="E81"/>
  <c r="T80"/>
  <c r="R80"/>
  <c r="N80"/>
  <c r="K80"/>
  <c r="I80"/>
  <c r="G80"/>
  <c r="S188"/>
  <c r="Q188"/>
  <c r="P188"/>
  <c r="O188"/>
  <c r="M188"/>
  <c r="L188"/>
  <c r="J188"/>
  <c r="H188"/>
  <c r="F188"/>
  <c r="E188"/>
  <c r="T187"/>
  <c r="R187"/>
  <c r="N187"/>
  <c r="K187"/>
  <c r="I187"/>
  <c r="G187"/>
  <c r="I186"/>
  <c r="T186"/>
  <c r="R186"/>
  <c r="N186"/>
  <c r="K186"/>
  <c r="G186"/>
  <c r="T65"/>
  <c r="R65"/>
  <c r="N65"/>
  <c r="K65"/>
  <c r="I65"/>
  <c r="G65"/>
  <c r="T93"/>
  <c r="R93"/>
  <c r="N93"/>
  <c r="K93"/>
  <c r="I93"/>
  <c r="G93"/>
  <c r="T201"/>
  <c r="R201"/>
  <c r="N201"/>
  <c r="K201"/>
  <c r="I201"/>
  <c r="G201"/>
  <c r="T202"/>
  <c r="R202"/>
  <c r="N202"/>
  <c r="K202"/>
  <c r="I202"/>
  <c r="G202"/>
  <c r="F205"/>
  <c r="O205"/>
  <c r="T183"/>
  <c r="R183"/>
  <c r="N183"/>
  <c r="K183"/>
  <c r="I183"/>
  <c r="G183"/>
  <c r="T184"/>
  <c r="R184"/>
  <c r="N184"/>
  <c r="K184"/>
  <c r="I184"/>
  <c r="G184"/>
  <c r="T63"/>
  <c r="R63"/>
  <c r="N63"/>
  <c r="K63"/>
  <c r="I63"/>
  <c r="G63"/>
  <c r="T139"/>
  <c r="R139"/>
  <c r="N139"/>
  <c r="K139"/>
  <c r="I139"/>
  <c r="G139"/>
  <c r="T138"/>
  <c r="R138"/>
  <c r="N138"/>
  <c r="K138"/>
  <c r="I138"/>
  <c r="G138"/>
  <c r="P205"/>
  <c r="L205"/>
  <c r="H205"/>
  <c r="T200"/>
  <c r="R200"/>
  <c r="N200"/>
  <c r="K200"/>
  <c r="I200"/>
  <c r="G200"/>
  <c r="T199"/>
  <c r="R199"/>
  <c r="N199"/>
  <c r="K199"/>
  <c r="I199"/>
  <c r="G199"/>
  <c r="T181"/>
  <c r="R181"/>
  <c r="N181"/>
  <c r="K181"/>
  <c r="I181"/>
  <c r="G181"/>
  <c r="T182"/>
  <c r="R182"/>
  <c r="N182"/>
  <c r="K182"/>
  <c r="I182"/>
  <c r="G182"/>
  <c r="T180"/>
  <c r="R180"/>
  <c r="N180"/>
  <c r="K180"/>
  <c r="I180"/>
  <c r="G180"/>
  <c r="S170"/>
  <c r="Q170"/>
  <c r="P170"/>
  <c r="M170"/>
  <c r="L170"/>
  <c r="J170"/>
  <c r="H170"/>
  <c r="F170"/>
  <c r="E170"/>
  <c r="T167"/>
  <c r="R167"/>
  <c r="N167"/>
  <c r="K167"/>
  <c r="I167"/>
  <c r="G167"/>
  <c r="T166"/>
  <c r="R166"/>
  <c r="N166"/>
  <c r="K166"/>
  <c r="I166"/>
  <c r="G166"/>
  <c r="S155"/>
  <c r="S156" s="1"/>
  <c r="Q155"/>
  <c r="Q156" s="1"/>
  <c r="R156" s="1"/>
  <c r="P155"/>
  <c r="P156" s="1"/>
  <c r="O155"/>
  <c r="O156" s="1"/>
  <c r="M155"/>
  <c r="M156" s="1"/>
  <c r="L155"/>
  <c r="L156" s="1"/>
  <c r="J155"/>
  <c r="J156" s="1"/>
  <c r="H155"/>
  <c r="H156" s="1"/>
  <c r="I156" s="1"/>
  <c r="F155"/>
  <c r="F156" s="1"/>
  <c r="E155"/>
  <c r="E156" s="1"/>
  <c r="T154"/>
  <c r="R154"/>
  <c r="N154"/>
  <c r="K154"/>
  <c r="I154"/>
  <c r="G154"/>
  <c r="S10"/>
  <c r="S11" s="1"/>
  <c r="Q10"/>
  <c r="Q11" s="1"/>
  <c r="P10"/>
  <c r="P11" s="1"/>
  <c r="O10"/>
  <c r="O11" s="1"/>
  <c r="M10"/>
  <c r="M11" s="1"/>
  <c r="L10"/>
  <c r="L11" s="1"/>
  <c r="J10"/>
  <c r="J11" s="1"/>
  <c r="H10"/>
  <c r="H11" s="1"/>
  <c r="I11" s="1"/>
  <c r="F10"/>
  <c r="F11" s="1"/>
  <c r="G11" s="1"/>
  <c r="E10"/>
  <c r="E11" s="1"/>
  <c r="T9"/>
  <c r="R9"/>
  <c r="N9"/>
  <c r="K9"/>
  <c r="I9"/>
  <c r="G9"/>
  <c r="T8"/>
  <c r="R8"/>
  <c r="N8"/>
  <c r="K8"/>
  <c r="I8"/>
  <c r="G8"/>
  <c r="O144"/>
  <c r="L144"/>
  <c r="H144"/>
  <c r="F144"/>
  <c r="T140"/>
  <c r="R140"/>
  <c r="N140"/>
  <c r="K140"/>
  <c r="I140"/>
  <c r="G140"/>
  <c r="T137"/>
  <c r="R137"/>
  <c r="N137"/>
  <c r="K137"/>
  <c r="I137"/>
  <c r="G137"/>
  <c r="T136"/>
  <c r="R136"/>
  <c r="N136"/>
  <c r="K136"/>
  <c r="I136"/>
  <c r="G136"/>
  <c r="R11" l="1"/>
  <c r="G39"/>
  <c r="T39"/>
  <c r="K39"/>
  <c r="R39"/>
  <c r="N39"/>
  <c r="I170"/>
  <c r="I144"/>
  <c r="G144"/>
  <c r="G156"/>
  <c r="G170"/>
  <c r="I205"/>
  <c r="G205"/>
  <c r="K156"/>
  <c r="K205"/>
  <c r="R205"/>
  <c r="N205"/>
  <c r="T205"/>
  <c r="R170"/>
  <c r="N170"/>
  <c r="T170"/>
  <c r="K170"/>
  <c r="N156"/>
  <c r="T156"/>
  <c r="T11"/>
  <c r="K11"/>
  <c r="N11"/>
  <c r="K144"/>
  <c r="T144"/>
  <c r="R144"/>
  <c r="N144"/>
  <c r="S111"/>
  <c r="Q111"/>
  <c r="P111"/>
  <c r="O111"/>
  <c r="M111"/>
  <c r="L111"/>
  <c r="J111"/>
  <c r="H111"/>
  <c r="F111"/>
  <c r="E111"/>
  <c r="T108"/>
  <c r="R108"/>
  <c r="N108"/>
  <c r="K108"/>
  <c r="I108"/>
  <c r="G108"/>
  <c r="T107"/>
  <c r="R107"/>
  <c r="N107"/>
  <c r="K107"/>
  <c r="I107"/>
  <c r="G107"/>
  <c r="S97"/>
  <c r="Q97"/>
  <c r="P97"/>
  <c r="O97"/>
  <c r="M97"/>
  <c r="L97"/>
  <c r="J97"/>
  <c r="H97"/>
  <c r="F97"/>
  <c r="E97"/>
  <c r="T94"/>
  <c r="R94"/>
  <c r="N94"/>
  <c r="K94"/>
  <c r="I94"/>
  <c r="G94"/>
  <c r="T92"/>
  <c r="R92"/>
  <c r="N92"/>
  <c r="K92"/>
  <c r="I92"/>
  <c r="G92"/>
  <c r="S82"/>
  <c r="Q82"/>
  <c r="P82"/>
  <c r="O82"/>
  <c r="M82"/>
  <c r="L82"/>
  <c r="J82"/>
  <c r="H82"/>
  <c r="F82"/>
  <c r="E82"/>
  <c r="T79"/>
  <c r="R79"/>
  <c r="N79"/>
  <c r="K79"/>
  <c r="I79"/>
  <c r="G79"/>
  <c r="T78"/>
  <c r="R78"/>
  <c r="N78"/>
  <c r="K78"/>
  <c r="I78"/>
  <c r="G78"/>
  <c r="R21"/>
  <c r="S25"/>
  <c r="Q25"/>
  <c r="P25"/>
  <c r="O25"/>
  <c r="M25"/>
  <c r="L25"/>
  <c r="J25"/>
  <c r="H25"/>
  <c r="F25"/>
  <c r="E25"/>
  <c r="T22"/>
  <c r="R22"/>
  <c r="N22"/>
  <c r="K22"/>
  <c r="I22"/>
  <c r="G22"/>
  <c r="T21"/>
  <c r="N21"/>
  <c r="K21"/>
  <c r="I21"/>
  <c r="G21"/>
  <c r="S51"/>
  <c r="Q51"/>
  <c r="P51"/>
  <c r="O51"/>
  <c r="M51"/>
  <c r="L51"/>
  <c r="J51"/>
  <c r="H51"/>
  <c r="F51"/>
  <c r="E51"/>
  <c r="G121"/>
  <c r="I121"/>
  <c r="K121"/>
  <c r="N121"/>
  <c r="R121"/>
  <c r="T121"/>
  <c r="G122"/>
  <c r="I122"/>
  <c r="K122"/>
  <c r="N122"/>
  <c r="R122"/>
  <c r="T122"/>
  <c r="G123"/>
  <c r="I123"/>
  <c r="K123"/>
  <c r="N123"/>
  <c r="R123"/>
  <c r="T123"/>
  <c r="I25" l="1"/>
  <c r="T68"/>
  <c r="G25"/>
  <c r="I82"/>
  <c r="I51"/>
  <c r="I111"/>
  <c r="T25"/>
  <c r="G82"/>
  <c r="G51"/>
  <c r="G111"/>
  <c r="I97"/>
  <c r="G97"/>
  <c r="T111"/>
  <c r="K111"/>
  <c r="N111"/>
  <c r="R111"/>
  <c r="R97"/>
  <c r="N97"/>
  <c r="T97"/>
  <c r="K97"/>
  <c r="K51"/>
  <c r="K82"/>
  <c r="T82"/>
  <c r="R82"/>
  <c r="N82"/>
  <c r="N25"/>
  <c r="R25"/>
  <c r="K25"/>
  <c r="T51"/>
  <c r="N51"/>
  <c r="R51"/>
  <c r="R64"/>
  <c r="N64"/>
  <c r="I64"/>
  <c r="G64"/>
  <c r="R62"/>
  <c r="N62"/>
  <c r="I62"/>
  <c r="G62"/>
  <c r="R185"/>
  <c r="N185"/>
  <c r="I185"/>
  <c r="G185"/>
  <c r="M126" l="1"/>
  <c r="S189"/>
  <c r="Q189"/>
  <c r="P189"/>
  <c r="O189"/>
  <c r="M189"/>
  <c r="L189"/>
  <c r="J189"/>
  <c r="F189"/>
  <c r="E189"/>
  <c r="T185"/>
  <c r="K185"/>
  <c r="E126"/>
  <c r="F126"/>
  <c r="S126"/>
  <c r="Q126"/>
  <c r="O126"/>
  <c r="L126"/>
  <c r="J126"/>
  <c r="H126"/>
  <c r="I126" s="1"/>
  <c r="G189" l="1"/>
  <c r="G126"/>
  <c r="H189"/>
  <c r="I189" s="1"/>
  <c r="K126"/>
  <c r="N126"/>
  <c r="R126"/>
  <c r="T126"/>
  <c r="N189"/>
  <c r="K189"/>
  <c r="R189"/>
  <c r="T189"/>
  <c r="T62"/>
  <c r="T64"/>
  <c r="S68"/>
  <c r="Q68"/>
  <c r="P68"/>
  <c r="O68"/>
  <c r="M68"/>
  <c r="E68"/>
  <c r="J68"/>
  <c r="F68"/>
  <c r="L68"/>
  <c r="K64"/>
  <c r="K62"/>
  <c r="G68" l="1"/>
  <c r="H68"/>
  <c r="I68" s="1"/>
  <c r="R68"/>
  <c r="N68"/>
  <c r="K68"/>
  <c r="P126"/>
</calcChain>
</file>

<file path=xl/sharedStrings.xml><?xml version="1.0" encoding="utf-8"?>
<sst xmlns="http://schemas.openxmlformats.org/spreadsheetml/2006/main" count="685" uniqueCount="51">
  <si>
    <t>OKRES</t>
  </si>
  <si>
    <t>WORD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</si>
  <si>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</si>
  <si>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</si>
  <si>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</si>
  <si>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</si>
  <si>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</si>
  <si>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</si>
  <si>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</si>
  <si>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</si>
  <si>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%</t>
  </si>
  <si>
    <t>PLAC</t>
  </si>
  <si>
    <t>MIASTO</t>
  </si>
  <si>
    <t>SUMA</t>
  </si>
  <si>
    <t>KAT. B</t>
  </si>
  <si>
    <t>STATYSTYKA</t>
  </si>
  <si>
    <t>KAT.</t>
  </si>
  <si>
    <t>Ogółem</t>
  </si>
  <si>
    <t>Ilość</t>
  </si>
  <si>
    <t>KAT. C</t>
  </si>
  <si>
    <t>KAT. C+E</t>
  </si>
  <si>
    <t>ANALIZA STATYSTYCZNA W ZAKRESIE ŚREDNIEJ ZDAWALNOŚCI OSÓB SZKOLONYCH</t>
  </si>
  <si>
    <t>KAT. A1</t>
  </si>
  <si>
    <t>KAT. A2</t>
  </si>
  <si>
    <t>31-12-2013</t>
  </si>
  <si>
    <t>OSK "ELDAR" Dariusz Ryś Numer w rejestrze:00102476</t>
  </si>
  <si>
    <t>30-06-2013</t>
  </si>
  <si>
    <t>Bielsko-Biała</t>
  </si>
  <si>
    <t>Katowice</t>
  </si>
  <si>
    <t>OSK "REFLEX" Mirosław Ptak Numer w rejestrze: 00022476</t>
  </si>
  <si>
    <t>OSK "LECH" Barbara StawiarzNumer w rejestrze: 00072476</t>
  </si>
  <si>
    <t>OSK "DŁUBI" Paweł Dłubacz Numer w rejestrze:00172476</t>
  </si>
  <si>
    <t>31.12.2013</t>
  </si>
  <si>
    <t>)</t>
  </si>
  <si>
    <t>OSK "JAN" Jan Duda Numer w rejestrze:00012476 [wykreślony z ewidencji]</t>
  </si>
  <si>
    <t>OSK "PIOTR" Piotr Rekus Numer w rejestrze: 00042476 [wykreślony z ewidencji]</t>
  </si>
  <si>
    <t>OSK "LECH" Lech Kacprzycki Numer w rejestrze: 00052476 [wykreślony z ewidencji]</t>
  </si>
  <si>
    <t>OSK "Leś" Aldona Leśnik Numer w rejestrze: 00062476 [wykreślony z ewidencji]</t>
  </si>
  <si>
    <t>OSK "LEDA" Rafał Ferdyn Numer w rejestrze: 00082476 [wykreślony z ewidencji]</t>
  </si>
  <si>
    <t>OSK "ELMAK" Piotr Makioła Numer w rejestrze:00112476 [wykreślony z ewidencji]</t>
  </si>
  <si>
    <t>OSK "PKS DIAGNOSTYKA i STACJA OBSŁUGI" Sp. z o.o. Numer w rejestrze:00132476 [wykreślony z ewidencji]</t>
  </si>
  <si>
    <t>OSK "LEDA" Helena Rogowicz Numer w rejestrze:00152476 [wykreślony z ewidencji]</t>
  </si>
  <si>
    <t>OSK "BRAVO" Ewa Karwata Numer w rejestrze: 00162476  [wykreślony z ewidencji]</t>
  </si>
  <si>
    <t>30-06-2014</t>
  </si>
  <si>
    <t>Lublin</t>
  </si>
  <si>
    <t>Rzeszów</t>
  </si>
  <si>
    <t>Sieradz</t>
  </si>
  <si>
    <t>OSK "RONDO"Janusz Maroń Numer w rejestrze: 00032476 [wykreślony z ewidencji]</t>
  </si>
  <si>
    <t>01-01-2013</t>
  </si>
  <si>
    <t>01-07-2013</t>
  </si>
  <si>
    <t>01-01-2014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</si>
</sst>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ntique Olive Roman"/>
      <family val="2"/>
    </font>
    <font>
      <sz val="10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lbertus Extra Bold (W1)"/>
      <family val="2"/>
    </font>
    <font>
      <b/>
      <sz val="10"/>
      <color theme="0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9" fillId="0" borderId="1" xfId="1" applyFont="1" applyBorder="1" applyAlignment="1" applyProtection="1">
      <alignment horizontal="center"/>
      <protection locked="0"/>
    </xf>
    <xf numFmtId="1" fontId="9" fillId="0" borderId="1" xfId="1" applyNumberFormat="1" applyFont="1" applyBorder="1" applyAlignment="1" applyProtection="1">
      <alignment horizontal="center"/>
      <protection locked="0"/>
    </xf>
    <xf numFmtId="14" fontId="10" fillId="0" borderId="2" xfId="1" applyNumberFormat="1" applyFont="1" applyBorder="1" applyAlignment="1" applyProtection="1">
      <alignment horizontal="center"/>
      <protection locked="0"/>
    </xf>
    <xf numFmtId="14" fontId="10" fillId="0" borderId="3" xfId="1" applyNumberFormat="1" applyFont="1" applyBorder="1" applyAlignment="1" applyProtection="1">
      <alignment horizontal="center"/>
      <protection locked="0"/>
    </xf>
    <xf numFmtId="1" fontId="6" fillId="5" borderId="4" xfId="1" applyNumberFormat="1" applyFont="1" applyFill="1" applyBorder="1" applyAlignment="1" applyProtection="1">
      <alignment horizontal="center"/>
      <protection locked="0"/>
    </xf>
    <xf numFmtId="1" fontId="6" fillId="0" borderId="5" xfId="1" applyNumberFormat="1" applyFont="1" applyBorder="1" applyAlignment="1" applyProtection="1">
      <alignment horizontal="center"/>
      <protection locked="0"/>
    </xf>
    <xf numFmtId="0" fontId="9" fillId="0" borderId="5" xfId="1" applyFont="1" applyBorder="1" applyAlignment="1" applyProtection="1">
      <alignment horizontal="center"/>
      <protection locked="0"/>
    </xf>
    <xf numFmtId="1" fontId="6" fillId="5" borderId="7" xfId="1" applyNumberFormat="1" applyFont="1" applyFill="1" applyBorder="1" applyAlignment="1" applyProtection="1">
      <alignment horizontal="center"/>
      <protection locked="0"/>
    </xf>
    <xf numFmtId="1" fontId="6" fillId="0" borderId="2" xfId="1" applyNumberFormat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164" fontId="11" fillId="3" borderId="5" xfId="1" applyNumberFormat="1" applyFont="1" applyFill="1" applyBorder="1" applyAlignment="1" applyProtection="1">
      <alignment horizontal="center"/>
      <protection locked="0"/>
    </xf>
    <xf numFmtId="164" fontId="11" fillId="4" borderId="5" xfId="1" applyNumberFormat="1" applyFont="1" applyFill="1" applyBorder="1" applyAlignment="1" applyProtection="1">
      <alignment horizontal="center"/>
      <protection locked="0"/>
    </xf>
    <xf numFmtId="164" fontId="11" fillId="6" borderId="6" xfId="1" applyNumberFormat="1" applyFont="1" applyFill="1" applyBorder="1" applyAlignment="1" applyProtection="1">
      <alignment horizontal="center"/>
      <protection locked="0"/>
    </xf>
    <xf numFmtId="164" fontId="11" fillId="3" borderId="2" xfId="1" applyNumberFormat="1" applyFont="1" applyFill="1" applyBorder="1" applyAlignment="1" applyProtection="1">
      <alignment horizontal="center"/>
      <protection locked="0"/>
    </xf>
    <xf numFmtId="164" fontId="11" fillId="4" borderId="2" xfId="1" applyNumberFormat="1" applyFont="1" applyFill="1" applyBorder="1" applyAlignment="1" applyProtection="1">
      <alignment horizontal="center"/>
      <protection locked="0"/>
    </xf>
    <xf numFmtId="164" fontId="11" fillId="6" borderId="8" xfId="1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1" fontId="12" fillId="0" borderId="7" xfId="1" applyNumberFormat="1" applyFont="1" applyBorder="1" applyAlignment="1" applyProtection="1">
      <alignment horizontal="center"/>
      <protection locked="0"/>
    </xf>
    <xf numFmtId="1" fontId="12" fillId="0" borderId="2" xfId="1" applyNumberFormat="1" applyFont="1" applyBorder="1" applyAlignment="1" applyProtection="1">
      <alignment horizontal="center"/>
      <protection locked="0"/>
    </xf>
    <xf numFmtId="164" fontId="12" fillId="0" borderId="2" xfId="1" applyNumberFormat="1" applyFont="1" applyBorder="1" applyAlignment="1" applyProtection="1">
      <alignment horizontal="center"/>
      <protection locked="0"/>
    </xf>
    <xf numFmtId="164" fontId="12" fillId="0" borderId="8" xfId="1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1" fontId="15" fillId="5" borderId="9" xfId="1" applyNumberFormat="1" applyFont="1" applyFill="1" applyBorder="1" applyAlignment="1" applyProtection="1">
      <alignment horizontal="center"/>
      <protection locked="0"/>
    </xf>
    <xf numFmtId="1" fontId="15" fillId="0" borderId="1" xfId="1" applyNumberFormat="1" applyFont="1" applyBorder="1" applyAlignment="1" applyProtection="1">
      <alignment horizontal="center"/>
      <protection locked="0"/>
    </xf>
    <xf numFmtId="164" fontId="16" fillId="3" borderId="1" xfId="1" applyNumberFormat="1" applyFont="1" applyFill="1" applyBorder="1" applyAlignment="1" applyProtection="1">
      <alignment horizontal="center"/>
      <protection locked="0"/>
    </xf>
    <xf numFmtId="164" fontId="16" fillId="4" borderId="1" xfId="1" applyNumberFormat="1" applyFont="1" applyFill="1" applyBorder="1" applyAlignment="1" applyProtection="1">
      <alignment horizontal="center"/>
      <protection locked="0"/>
    </xf>
    <xf numFmtId="164" fontId="16" fillId="6" borderId="10" xfId="1" applyNumberFormat="1" applyFont="1" applyFill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0" fillId="0" borderId="34" xfId="0" applyBorder="1"/>
    <xf numFmtId="0" fontId="9" fillId="0" borderId="34" xfId="0" applyFont="1" applyBorder="1" applyProtection="1">
      <protection locked="0"/>
    </xf>
    <xf numFmtId="0" fontId="9" fillId="7" borderId="34" xfId="0" applyFont="1" applyFill="1" applyBorder="1" applyProtection="1">
      <protection locked="0"/>
    </xf>
    <xf numFmtId="0" fontId="0" fillId="0" borderId="24" xfId="0" applyBorder="1"/>
    <xf numFmtId="1" fontId="12" fillId="0" borderId="26" xfId="1" applyNumberFormat="1" applyFont="1" applyBorder="1" applyAlignment="1" applyProtection="1">
      <alignment horizontal="center"/>
      <protection locked="0"/>
    </xf>
    <xf numFmtId="1" fontId="12" fillId="0" borderId="16" xfId="1" applyNumberFormat="1" applyFont="1" applyBorder="1" applyAlignment="1" applyProtection="1">
      <alignment horizontal="center"/>
      <protection locked="0"/>
    </xf>
    <xf numFmtId="164" fontId="12" fillId="0" borderId="16" xfId="1" applyNumberFormat="1" applyFont="1" applyBorder="1" applyAlignment="1" applyProtection="1">
      <alignment horizontal="center"/>
      <protection locked="0"/>
    </xf>
    <xf numFmtId="164" fontId="12" fillId="0" borderId="18" xfId="1" applyNumberFormat="1" applyFont="1" applyBorder="1" applyAlignment="1" applyProtection="1">
      <alignment horizontal="center"/>
      <protection locked="0"/>
    </xf>
    <xf numFmtId="1" fontId="15" fillId="5" borderId="35" xfId="1" applyNumberFormat="1" applyFont="1" applyFill="1" applyBorder="1" applyAlignment="1" applyProtection="1">
      <alignment horizontal="center"/>
      <protection locked="0"/>
    </xf>
    <xf numFmtId="1" fontId="15" fillId="0" borderId="36" xfId="1" applyNumberFormat="1" applyFont="1" applyBorder="1" applyAlignment="1" applyProtection="1">
      <alignment horizontal="center"/>
      <protection locked="0"/>
    </xf>
    <xf numFmtId="164" fontId="16" fillId="3" borderId="36" xfId="1" applyNumberFormat="1" applyFont="1" applyFill="1" applyBorder="1" applyAlignment="1" applyProtection="1">
      <alignment horizontal="center"/>
      <protection locked="0"/>
    </xf>
    <xf numFmtId="164" fontId="16" fillId="4" borderId="36" xfId="1" applyNumberFormat="1" applyFont="1" applyFill="1" applyBorder="1" applyAlignment="1" applyProtection="1">
      <alignment horizontal="center"/>
      <protection locked="0"/>
    </xf>
    <xf numFmtId="164" fontId="16" fillId="6" borderId="37" xfId="1" applyNumberFormat="1" applyFont="1" applyFill="1" applyBorder="1" applyAlignment="1" applyProtection="1">
      <alignment horizontal="center"/>
      <protection locked="0"/>
    </xf>
    <xf numFmtId="164" fontId="11" fillId="6" borderId="38" xfId="1" applyNumberFormat="1" applyFont="1" applyFill="1" applyBorder="1" applyAlignment="1" applyProtection="1">
      <alignment horizontal="center"/>
      <protection locked="0"/>
    </xf>
    <xf numFmtId="0" fontId="0" fillId="0" borderId="39" xfId="0" applyBorder="1"/>
    <xf numFmtId="0" fontId="0" fillId="0" borderId="0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1" fontId="13" fillId="0" borderId="5" xfId="1" applyNumberFormat="1" applyFont="1" applyBorder="1" applyAlignment="1" applyProtection="1">
      <alignment horizontal="center"/>
      <protection locked="0"/>
    </xf>
    <xf numFmtId="1" fontId="13" fillId="0" borderId="2" xfId="1" applyNumberFormat="1" applyFont="1" applyBorder="1" applyAlignment="1" applyProtection="1">
      <alignment horizontal="center"/>
      <protection locked="0"/>
    </xf>
    <xf numFmtId="1" fontId="14" fillId="0" borderId="36" xfId="1" applyNumberFormat="1" applyFont="1" applyBorder="1" applyAlignment="1" applyProtection="1">
      <alignment horizontal="center"/>
      <protection locked="0"/>
    </xf>
    <xf numFmtId="1" fontId="15" fillId="5" borderId="2" xfId="1" applyNumberFormat="1" applyFont="1" applyFill="1" applyBorder="1" applyAlignment="1" applyProtection="1">
      <alignment horizontal="center"/>
      <protection locked="0"/>
    </xf>
    <xf numFmtId="1" fontId="15" fillId="0" borderId="2" xfId="1" applyNumberFormat="1" applyFont="1" applyBorder="1" applyAlignment="1" applyProtection="1">
      <alignment horizontal="center"/>
      <protection locked="0"/>
    </xf>
    <xf numFmtId="164" fontId="16" fillId="3" borderId="2" xfId="1" applyNumberFormat="1" applyFont="1" applyFill="1" applyBorder="1" applyAlignment="1" applyProtection="1">
      <alignment horizontal="center"/>
      <protection locked="0"/>
    </xf>
    <xf numFmtId="164" fontId="16" fillId="4" borderId="2" xfId="1" applyNumberFormat="1" applyFont="1" applyFill="1" applyBorder="1" applyAlignment="1" applyProtection="1">
      <alignment horizontal="center"/>
      <protection locked="0"/>
    </xf>
    <xf numFmtId="1" fontId="14" fillId="0" borderId="2" xfId="1" applyNumberFormat="1" applyFont="1" applyBorder="1" applyAlignment="1" applyProtection="1">
      <alignment horizontal="center"/>
      <protection locked="0"/>
    </xf>
    <xf numFmtId="164" fontId="16" fillId="6" borderId="8" xfId="1" applyNumberFormat="1" applyFont="1" applyFill="1" applyBorder="1" applyAlignment="1" applyProtection="1">
      <alignment horizontal="center"/>
      <protection locked="0"/>
    </xf>
    <xf numFmtId="1" fontId="15" fillId="5" borderId="7" xfId="1" applyNumberFormat="1" applyFont="1" applyFill="1" applyBorder="1" applyAlignment="1" applyProtection="1">
      <alignment horizontal="center"/>
      <protection locked="0"/>
    </xf>
    <xf numFmtId="164" fontId="16" fillId="6" borderId="2" xfId="1" applyNumberFormat="1" applyFont="1" applyFill="1" applyBorder="1" applyAlignment="1" applyProtection="1">
      <alignment horizontal="center"/>
      <protection locked="0"/>
    </xf>
    <xf numFmtId="1" fontId="14" fillId="0" borderId="1" xfId="1" applyNumberFormat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7" fillId="3" borderId="20" xfId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/>
      <protection locked="0"/>
    </xf>
    <xf numFmtId="0" fontId="9" fillId="0" borderId="21" xfId="1" applyFont="1" applyBorder="1" applyAlignment="1" applyProtection="1">
      <alignment horizontal="center"/>
      <protection locked="0"/>
    </xf>
    <xf numFmtId="0" fontId="9" fillId="0" borderId="12" xfId="1" applyFont="1" applyBorder="1" applyAlignment="1" applyProtection="1">
      <alignment horizontal="center"/>
      <protection locked="0"/>
    </xf>
    <xf numFmtId="0" fontId="7" fillId="4" borderId="16" xfId="1" applyFont="1" applyFill="1" applyBorder="1" applyAlignment="1" applyProtection="1">
      <alignment horizontal="center" vertical="center"/>
      <protection locked="0"/>
    </xf>
    <xf numFmtId="0" fontId="7" fillId="4" borderId="20" xfId="1" applyFont="1" applyFill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20" xfId="1" applyFont="1" applyBorder="1" applyAlignment="1" applyProtection="1">
      <alignment horizontal="center" vertical="center"/>
      <protection locked="0"/>
    </xf>
    <xf numFmtId="0" fontId="7" fillId="6" borderId="18" xfId="1" applyFont="1" applyFill="1" applyBorder="1" applyAlignment="1" applyProtection="1">
      <alignment horizontal="center" vertical="center"/>
      <protection locked="0"/>
    </xf>
    <xf numFmtId="0" fontId="7" fillId="6" borderId="19" xfId="1" applyFont="1" applyFill="1" applyBorder="1" applyAlignment="1" applyProtection="1">
      <alignment horizontal="center" vertical="center"/>
      <protection locked="0"/>
    </xf>
    <xf numFmtId="0" fontId="9" fillId="0" borderId="24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25" xfId="1" applyFont="1" applyBorder="1" applyAlignment="1" applyProtection="1">
      <alignment horizontal="center"/>
      <protection locked="0"/>
    </xf>
    <xf numFmtId="14" fontId="12" fillId="0" borderId="23" xfId="1" applyNumberFormat="1" applyFont="1" applyBorder="1" applyAlignment="1" applyProtection="1">
      <alignment horizontal="right"/>
      <protection locked="0"/>
    </xf>
    <xf numFmtId="14" fontId="12" fillId="0" borderId="13" xfId="1" applyNumberFormat="1" applyFont="1" applyBorder="1" applyAlignment="1" applyProtection="1">
      <alignment horizontal="right"/>
      <protection locked="0"/>
    </xf>
    <xf numFmtId="1" fontId="14" fillId="0" borderId="0" xfId="1" applyNumberFormat="1" applyFont="1" applyFill="1" applyBorder="1" applyAlignment="1" applyProtection="1">
      <alignment horizontal="right"/>
      <protection locked="0"/>
    </xf>
    <xf numFmtId="1" fontId="14" fillId="0" borderId="25" xfId="1" applyNumberFormat="1" applyFont="1" applyFill="1" applyBorder="1" applyAlignment="1" applyProtection="1">
      <alignment horizontal="right"/>
      <protection locked="0"/>
    </xf>
    <xf numFmtId="0" fontId="2" fillId="2" borderId="0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  <xf numFmtId="0" fontId="3" fillId="0" borderId="12" xfId="1" applyFont="1" applyBorder="1" applyAlignment="1" applyProtection="1">
      <alignment horizontal="center"/>
      <protection locked="0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3" fillId="0" borderId="33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4" fillId="5" borderId="26" xfId="1" applyFont="1" applyFill="1" applyBorder="1" applyAlignment="1" applyProtection="1">
      <alignment horizontal="center" vertical="center"/>
      <protection locked="0"/>
    </xf>
    <xf numFmtId="0" fontId="4" fillId="5" borderId="27" xfId="1" applyFont="1" applyFill="1" applyBorder="1" applyAlignment="1" applyProtection="1">
      <alignment horizontal="center" vertical="center"/>
      <protection locked="0"/>
    </xf>
    <xf numFmtId="0" fontId="4" fillId="5" borderId="28" xfId="1" applyFont="1" applyFill="1" applyBorder="1" applyAlignment="1" applyProtection="1">
      <alignment horizontal="center" vertical="center"/>
      <protection locked="0"/>
    </xf>
    <xf numFmtId="0" fontId="5" fillId="3" borderId="3" xfId="1" applyFont="1" applyFill="1" applyBorder="1" applyAlignment="1" applyProtection="1">
      <alignment horizontal="center"/>
      <protection locked="0"/>
    </xf>
    <xf numFmtId="0" fontId="5" fillId="3" borderId="12" xfId="1" applyFont="1" applyFill="1" applyBorder="1" applyAlignment="1" applyProtection="1">
      <alignment horizontal="center"/>
      <protection locked="0"/>
    </xf>
    <xf numFmtId="0" fontId="5" fillId="4" borderId="3" xfId="1" applyFont="1" applyFill="1" applyBorder="1" applyAlignment="1" applyProtection="1">
      <alignment horizontal="center"/>
      <protection locked="0"/>
    </xf>
    <xf numFmtId="0" fontId="5" fillId="4" borderId="12" xfId="1" applyFont="1" applyFill="1" applyBorder="1" applyAlignment="1" applyProtection="1">
      <alignment horizontal="center"/>
      <protection locked="0"/>
    </xf>
    <xf numFmtId="0" fontId="5" fillId="6" borderId="3" xfId="1" applyFont="1" applyFill="1" applyBorder="1" applyAlignment="1" applyProtection="1">
      <alignment horizontal="center"/>
      <protection locked="0"/>
    </xf>
    <xf numFmtId="0" fontId="5" fillId="6" borderId="22" xfId="1" applyFont="1" applyFill="1" applyBorder="1" applyAlignment="1" applyProtection="1">
      <alignment horizontal="center"/>
      <protection locked="0"/>
    </xf>
    <xf numFmtId="0" fontId="5" fillId="4" borderId="21" xfId="1" applyFont="1" applyFill="1" applyBorder="1" applyAlignment="1" applyProtection="1">
      <alignment horizont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9" fillId="0" borderId="11" xfId="1" applyFont="1" applyBorder="1" applyAlignment="1" applyProtection="1">
      <alignment horizontal="center"/>
      <protection locked="0"/>
    </xf>
    <xf numFmtId="14" fontId="12" fillId="0" borderId="0" xfId="1" applyNumberFormat="1" applyFont="1" applyBorder="1" applyAlignment="1" applyProtection="1">
      <alignment horizontal="right"/>
      <protection locked="0"/>
    </xf>
    <xf numFmtId="0" fontId="7" fillId="4" borderId="2" xfId="1" applyFont="1" applyFill="1" applyBorder="1" applyAlignment="1" applyProtection="1">
      <alignment horizontal="center" vertical="center"/>
      <protection locked="0"/>
    </xf>
    <xf numFmtId="0" fontId="7" fillId="4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7" fillId="6" borderId="8" xfId="1" applyFont="1" applyFill="1" applyBorder="1" applyAlignment="1" applyProtection="1">
      <alignment horizontal="center" vertical="center"/>
      <protection locked="0"/>
    </xf>
    <xf numFmtId="0" fontId="7" fillId="6" borderId="10" xfId="1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/>
      <protection locked="0"/>
    </xf>
    <xf numFmtId="0" fontId="3" fillId="0" borderId="5" xfId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4" fillId="5" borderId="7" xfId="1" applyFont="1" applyFill="1" applyBorder="1" applyAlignment="1" applyProtection="1">
      <alignment horizontal="center" vertical="center"/>
      <protection locked="0"/>
    </xf>
    <xf numFmtId="0" fontId="4" fillId="5" borderId="9" xfId="1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horizontal="center"/>
      <protection locked="0"/>
    </xf>
    <xf numFmtId="0" fontId="5" fillId="4" borderId="2" xfId="1" applyFont="1" applyFill="1" applyBorder="1" applyAlignment="1" applyProtection="1">
      <alignment horizontal="center"/>
      <protection locked="0"/>
    </xf>
    <xf numFmtId="0" fontId="5" fillId="6" borderId="2" xfId="1" applyFont="1" applyFill="1" applyBorder="1" applyAlignment="1" applyProtection="1">
      <alignment horizontal="center"/>
      <protection locked="0"/>
    </xf>
    <xf numFmtId="0" fontId="5" fillId="6" borderId="8" xfId="1" applyFont="1" applyFill="1" applyBorder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5F5F9"/>
      <color rgb="FF00CC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7"/>
  <sheetViews>
    <sheetView tabSelected="1" topLeftCell="A103" zoomScale="85" zoomScaleNormal="85" workbookViewId="0">
      <selection activeCell="E38" sqref="E38"/>
    </sheetView>
  </sheetViews>
  <sheetFormatPr defaultRowHeight="15"/>
  <cols>
    <col min="1" max="1" width="14.28515625" customWidth="1"/>
    <col min="2" max="2" width="15.140625" customWidth="1"/>
    <col min="3" max="3" width="13.28515625" customWidth="1"/>
    <col min="4" max="4" width="12.7109375" customWidth="1"/>
    <col min="9" max="9" width="11.7109375" customWidth="1"/>
  </cols>
  <sheetData>
    <row r="1" spans="1:20">
      <c r="A1" s="80" t="s">
        <v>21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5.75" thickBot="1">
      <c r="A2" s="80" t="s">
        <v>34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>
      <c r="A3" s="81" t="s">
        <v>0</v>
      </c>
      <c r="B3" s="82"/>
      <c r="C3" s="83" t="s">
        <v>1</v>
      </c>
      <c r="D3" s="86" t="s">
        <v>16</v>
      </c>
      <c r="E3" s="89" t="s">
        <v>2</v>
      </c>
      <c r="F3" s="90"/>
      <c r="G3" s="90"/>
      <c r="H3" s="90"/>
      <c r="I3" s="90"/>
      <c r="J3" s="90"/>
      <c r="K3" s="91"/>
      <c r="L3" s="89" t="s">
        <v>3</v>
      </c>
      <c r="M3" s="90"/>
      <c r="N3" s="90"/>
      <c r="O3" s="90"/>
      <c r="P3" s="90"/>
      <c r="Q3" s="90"/>
      <c r="R3" s="90"/>
      <c r="S3" s="90"/>
      <c r="T3" s="91"/>
    </row>
    <row r="4" spans="1:20">
      <c r="A4" s="83" t="s">
        <v>4</v>
      </c>
      <c r="B4" s="83" t="s">
        <v>5</v>
      </c>
      <c r="C4" s="84"/>
      <c r="D4" s="87"/>
      <c r="E4" s="92" t="s">
        <v>17</v>
      </c>
      <c r="F4" s="95" t="s">
        <v>7</v>
      </c>
      <c r="G4" s="96"/>
      <c r="H4" s="97" t="s">
        <v>8</v>
      </c>
      <c r="I4" s="98"/>
      <c r="J4" s="99" t="s">
        <v>9</v>
      </c>
      <c r="K4" s="100"/>
      <c r="L4" s="92" t="s">
        <v>17</v>
      </c>
      <c r="M4" s="95" t="s">
        <v>7</v>
      </c>
      <c r="N4" s="96"/>
      <c r="O4" s="97" t="s">
        <v>8</v>
      </c>
      <c r="P4" s="101"/>
      <c r="Q4" s="101"/>
      <c r="R4" s="98"/>
      <c r="S4" s="99" t="s">
        <v>9</v>
      </c>
      <c r="T4" s="100"/>
    </row>
    <row r="5" spans="1:20">
      <c r="A5" s="84"/>
      <c r="B5" s="84"/>
      <c r="C5" s="84"/>
      <c r="D5" s="87"/>
      <c r="E5" s="93"/>
      <c r="F5" s="102" t="s">
        <v>18</v>
      </c>
      <c r="G5" s="62" t="s">
        <v>10</v>
      </c>
      <c r="H5" s="102" t="s">
        <v>18</v>
      </c>
      <c r="I5" s="67" t="s">
        <v>10</v>
      </c>
      <c r="J5" s="69" t="s">
        <v>6</v>
      </c>
      <c r="K5" s="71" t="s">
        <v>10</v>
      </c>
      <c r="L5" s="93"/>
      <c r="M5" s="102" t="s">
        <v>18</v>
      </c>
      <c r="N5" s="62" t="s">
        <v>10</v>
      </c>
      <c r="O5" s="64" t="s">
        <v>18</v>
      </c>
      <c r="P5" s="65"/>
      <c r="Q5" s="66"/>
      <c r="R5" s="67" t="s">
        <v>10</v>
      </c>
      <c r="S5" s="69" t="s">
        <v>6</v>
      </c>
      <c r="T5" s="71" t="s">
        <v>10</v>
      </c>
    </row>
    <row r="6" spans="1:20" ht="15.75" thickBot="1">
      <c r="A6" s="85"/>
      <c r="B6" s="85"/>
      <c r="C6" s="85"/>
      <c r="D6" s="88"/>
      <c r="E6" s="94"/>
      <c r="F6" s="103"/>
      <c r="G6" s="63"/>
      <c r="H6" s="103"/>
      <c r="I6" s="68"/>
      <c r="J6" s="70"/>
      <c r="K6" s="72"/>
      <c r="L6" s="94"/>
      <c r="M6" s="103"/>
      <c r="N6" s="63"/>
      <c r="O6" s="1" t="s">
        <v>11</v>
      </c>
      <c r="P6" s="2" t="s">
        <v>12</v>
      </c>
      <c r="Q6" s="2" t="s">
        <v>13</v>
      </c>
      <c r="R6" s="68"/>
      <c r="S6" s="70"/>
      <c r="T6" s="72"/>
    </row>
    <row r="7" spans="1:20" ht="15.75" thickBot="1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5"/>
    </row>
    <row r="8" spans="1:20">
      <c r="A8" s="3" t="s">
        <v>48</v>
      </c>
      <c r="B8" s="3" t="s">
        <v>26</v>
      </c>
      <c r="C8" s="3" t="s">
        <v>28</v>
      </c>
      <c r="D8" s="4" t="s">
        <v>14</v>
      </c>
      <c r="E8" s="5">
        <v>0</v>
      </c>
      <c r="F8" s="6">
        <v>0</v>
      </c>
      <c r="G8" s="11">
        <f>IF(F8&gt;0,(F8*100/(E8)),0)</f>
        <v>0</v>
      </c>
      <c r="H8" s="6">
        <v>0</v>
      </c>
      <c r="I8" s="12">
        <f>IF(H8&gt;0,(H8*100/(E8)),0)</f>
        <v>0</v>
      </c>
      <c r="J8" s="49">
        <v>0</v>
      </c>
      <c r="K8" s="13">
        <f>IF(J8&gt;0,(J8*100/(E8)),0)</f>
        <v>0</v>
      </c>
      <c r="L8" s="5">
        <v>3</v>
      </c>
      <c r="M8" s="6">
        <v>0</v>
      </c>
      <c r="N8" s="11">
        <f>IF(M8&gt;0,(M8*100/(L8)),0)</f>
        <v>0</v>
      </c>
      <c r="O8" s="6">
        <v>1</v>
      </c>
      <c r="P8" s="6">
        <v>2</v>
      </c>
      <c r="Q8" s="6">
        <v>3</v>
      </c>
      <c r="R8" s="12">
        <f>IF(Q8&gt;0,(Q8*100/(L8)),0)</f>
        <v>100</v>
      </c>
      <c r="S8" s="7">
        <v>0</v>
      </c>
      <c r="T8" s="13">
        <f>IF(S8&gt;0,(S8*100/(L8)),0)</f>
        <v>0</v>
      </c>
    </row>
    <row r="9" spans="1:20">
      <c r="A9" s="3" t="s">
        <v>49</v>
      </c>
      <c r="B9" s="3" t="s">
        <v>32</v>
      </c>
      <c r="C9" s="3" t="s">
        <v>28</v>
      </c>
      <c r="D9" s="4" t="s">
        <v>14</v>
      </c>
      <c r="E9" s="8">
        <v>0</v>
      </c>
      <c r="F9" s="9">
        <v>0</v>
      </c>
      <c r="G9" s="14">
        <f>IF(F9&gt;0,(F9*100/(E9)),0)</f>
        <v>0</v>
      </c>
      <c r="H9" s="9">
        <v>0</v>
      </c>
      <c r="I9" s="15">
        <f>IF(H9&gt;0,(H9*100/(E9)),0)</f>
        <v>0</v>
      </c>
      <c r="J9" s="50">
        <v>0</v>
      </c>
      <c r="K9" s="16">
        <f>IF(J9&gt;0,(J9*100/(E9)),0)</f>
        <v>0</v>
      </c>
      <c r="L9" s="8">
        <v>1</v>
      </c>
      <c r="M9" s="9">
        <v>0</v>
      </c>
      <c r="N9" s="14">
        <f>IF(M9&gt;0,(M9*100/(L9)),0)</f>
        <v>0</v>
      </c>
      <c r="O9" s="9">
        <v>0</v>
      </c>
      <c r="P9" s="9">
        <v>1</v>
      </c>
      <c r="Q9" s="9">
        <v>1</v>
      </c>
      <c r="R9" s="15">
        <f>IF(Q9&gt;0,(Q9*100/(L9)),0)</f>
        <v>100</v>
      </c>
      <c r="S9" s="28">
        <v>0</v>
      </c>
      <c r="T9" s="16">
        <f>IF(S9&gt;0,(S9*100/(L9)),0)</f>
        <v>0</v>
      </c>
    </row>
    <row r="10" spans="1:20">
      <c r="A10" s="76" t="s">
        <v>13</v>
      </c>
      <c r="B10" s="76"/>
      <c r="C10" s="76"/>
      <c r="D10" s="77"/>
      <c r="E10" s="18">
        <f>SUM(E8:E9)</f>
        <v>0</v>
      </c>
      <c r="F10" s="19">
        <f>SUM(F8:F9)</f>
        <v>0</v>
      </c>
      <c r="G10" s="20"/>
      <c r="H10" s="19">
        <f>SUM(H8:H9)</f>
        <v>0</v>
      </c>
      <c r="I10" s="20"/>
      <c r="J10" s="19">
        <f>SUM(J8:J9)</f>
        <v>0</v>
      </c>
      <c r="K10" s="21"/>
      <c r="L10" s="18">
        <f>SUM(L8:L9)</f>
        <v>4</v>
      </c>
      <c r="M10" s="19">
        <f>SUM(M8:M9)</f>
        <v>0</v>
      </c>
      <c r="N10" s="20"/>
      <c r="O10" s="19">
        <f>SUM(O8:O9)</f>
        <v>1</v>
      </c>
      <c r="P10" s="19">
        <f>SUM(P8:P9)</f>
        <v>3</v>
      </c>
      <c r="Q10" s="19">
        <f>SUM(Q8:Q9)</f>
        <v>4</v>
      </c>
      <c r="R10" s="20"/>
      <c r="S10" s="19">
        <f>SUM(S8:S9)</f>
        <v>0</v>
      </c>
      <c r="T10" s="21"/>
    </row>
    <row r="11" spans="1:20" ht="21.75" thickBot="1">
      <c r="A11" s="78" t="s">
        <v>15</v>
      </c>
      <c r="B11" s="78"/>
      <c r="C11" s="78"/>
      <c r="D11" s="78"/>
      <c r="E11" s="23">
        <f>SUM(E10)</f>
        <v>0</v>
      </c>
      <c r="F11" s="24">
        <f>F10</f>
        <v>0</v>
      </c>
      <c r="G11" s="25">
        <f>IF(F11&gt;0,(F11*100/(E11)),0)</f>
        <v>0</v>
      </c>
      <c r="H11" s="24">
        <f>H10</f>
        <v>0</v>
      </c>
      <c r="I11" s="26">
        <f>IF(H11&gt;0,(H11*100/(E11)),0)</f>
        <v>0</v>
      </c>
      <c r="J11" s="60">
        <f>J10</f>
        <v>0</v>
      </c>
      <c r="K11" s="27">
        <f>IF(J11&gt;0,(J11*100/E11),0)</f>
        <v>0</v>
      </c>
      <c r="L11" s="23">
        <f>L10</f>
        <v>4</v>
      </c>
      <c r="M11" s="24">
        <f>M10</f>
        <v>0</v>
      </c>
      <c r="N11" s="25">
        <f>IF(M11&gt;0,(M11*100/(L11)),0)</f>
        <v>0</v>
      </c>
      <c r="O11" s="24">
        <f>O10</f>
        <v>1</v>
      </c>
      <c r="P11" s="24">
        <f>P10</f>
        <v>3</v>
      </c>
      <c r="Q11" s="24">
        <f>Q10</f>
        <v>4</v>
      </c>
      <c r="R11" s="26">
        <f>IF(Q11&gt;0,(Q11*100/(L11)),0)</f>
        <v>100</v>
      </c>
      <c r="S11" s="60">
        <f>S10</f>
        <v>0</v>
      </c>
      <c r="T11" s="27">
        <f>IF(S11&gt;0,(S11*100/L11),0)</f>
        <v>0</v>
      </c>
    </row>
    <row r="13" spans="1:20">
      <c r="D13" s="4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8"/>
    </row>
    <row r="14" spans="1:20">
      <c r="A14" s="80" t="s">
        <v>21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spans="1:20" ht="15.75" thickBot="1">
      <c r="A15" s="80" t="s">
        <v>29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pans="1:20">
      <c r="A16" s="115" t="s">
        <v>0</v>
      </c>
      <c r="B16" s="115"/>
      <c r="C16" s="83" t="s">
        <v>1</v>
      </c>
      <c r="D16" s="116" t="s">
        <v>16</v>
      </c>
      <c r="E16" s="119" t="s">
        <v>2</v>
      </c>
      <c r="F16" s="120"/>
      <c r="G16" s="120"/>
      <c r="H16" s="120"/>
      <c r="I16" s="120"/>
      <c r="J16" s="120"/>
      <c r="K16" s="121"/>
      <c r="L16" s="119" t="s">
        <v>3</v>
      </c>
      <c r="M16" s="120"/>
      <c r="N16" s="120"/>
      <c r="O16" s="120"/>
      <c r="P16" s="120"/>
      <c r="Q16" s="120"/>
      <c r="R16" s="120"/>
      <c r="S16" s="120"/>
      <c r="T16" s="121"/>
    </row>
    <row r="17" spans="1:20">
      <c r="A17" s="122" t="s">
        <v>4</v>
      </c>
      <c r="B17" s="122" t="s">
        <v>5</v>
      </c>
      <c r="C17" s="84"/>
      <c r="D17" s="117"/>
      <c r="E17" s="123" t="s">
        <v>17</v>
      </c>
      <c r="F17" s="125" t="s">
        <v>7</v>
      </c>
      <c r="G17" s="125"/>
      <c r="H17" s="126" t="s">
        <v>8</v>
      </c>
      <c r="I17" s="126"/>
      <c r="J17" s="127" t="s">
        <v>9</v>
      </c>
      <c r="K17" s="128"/>
      <c r="L17" s="123" t="s">
        <v>17</v>
      </c>
      <c r="M17" s="95" t="s">
        <v>7</v>
      </c>
      <c r="N17" s="96"/>
      <c r="O17" s="126" t="s">
        <v>8</v>
      </c>
      <c r="P17" s="126"/>
      <c r="Q17" s="126"/>
      <c r="R17" s="126"/>
      <c r="S17" s="127" t="s">
        <v>9</v>
      </c>
      <c r="T17" s="128"/>
    </row>
    <row r="18" spans="1:20">
      <c r="A18" s="122"/>
      <c r="B18" s="122"/>
      <c r="C18" s="84"/>
      <c r="D18" s="117"/>
      <c r="E18" s="123"/>
      <c r="F18" s="129" t="s">
        <v>18</v>
      </c>
      <c r="G18" s="113" t="s">
        <v>10</v>
      </c>
      <c r="H18" s="129" t="s">
        <v>18</v>
      </c>
      <c r="I18" s="107" t="s">
        <v>10</v>
      </c>
      <c r="J18" s="109" t="s">
        <v>6</v>
      </c>
      <c r="K18" s="111" t="s">
        <v>10</v>
      </c>
      <c r="L18" s="123"/>
      <c r="M18" s="102" t="s">
        <v>18</v>
      </c>
      <c r="N18" s="113" t="s">
        <v>10</v>
      </c>
      <c r="O18" s="104" t="s">
        <v>18</v>
      </c>
      <c r="P18" s="104"/>
      <c r="Q18" s="104"/>
      <c r="R18" s="107" t="s">
        <v>10</v>
      </c>
      <c r="S18" s="109" t="s">
        <v>6</v>
      </c>
      <c r="T18" s="111" t="s">
        <v>10</v>
      </c>
    </row>
    <row r="19" spans="1:20" ht="15.75" thickBot="1">
      <c r="A19" s="122"/>
      <c r="B19" s="122"/>
      <c r="C19" s="85"/>
      <c r="D19" s="118"/>
      <c r="E19" s="124"/>
      <c r="F19" s="130"/>
      <c r="G19" s="114"/>
      <c r="H19" s="130"/>
      <c r="I19" s="108"/>
      <c r="J19" s="110"/>
      <c r="K19" s="112"/>
      <c r="L19" s="124"/>
      <c r="M19" s="103"/>
      <c r="N19" s="114"/>
      <c r="O19" s="1" t="s">
        <v>11</v>
      </c>
      <c r="P19" s="2" t="s">
        <v>12</v>
      </c>
      <c r="Q19" s="2" t="s">
        <v>13</v>
      </c>
      <c r="R19" s="108"/>
      <c r="S19" s="110"/>
      <c r="T19" s="112"/>
    </row>
    <row r="20" spans="1:20" ht="15.75" thickBot="1">
      <c r="A20" s="104"/>
      <c r="B20" s="104"/>
      <c r="C20" s="104"/>
      <c r="D20" s="104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</row>
    <row r="21" spans="1:20">
      <c r="A21" s="3" t="s">
        <v>48</v>
      </c>
      <c r="B21" s="3" t="s">
        <v>26</v>
      </c>
      <c r="C21" s="3" t="s">
        <v>28</v>
      </c>
      <c r="D21" s="4" t="s">
        <v>14</v>
      </c>
      <c r="E21" s="5">
        <v>46</v>
      </c>
      <c r="F21" s="6">
        <v>13</v>
      </c>
      <c r="G21" s="11">
        <f>IF(F21&gt;0,(F21*100/(E21)),0)</f>
        <v>28.260869565217391</v>
      </c>
      <c r="H21" s="6">
        <v>28</v>
      </c>
      <c r="I21" s="12">
        <f>IF(H21&gt;0,(H21*100/(E21)),0)</f>
        <v>60.869565217391305</v>
      </c>
      <c r="J21" s="49">
        <v>5</v>
      </c>
      <c r="K21" s="13">
        <f>IF(J21&gt;0,(J21*100/(E21)),0)</f>
        <v>10.869565217391305</v>
      </c>
      <c r="L21" s="5">
        <v>55</v>
      </c>
      <c r="M21" s="6">
        <v>13</v>
      </c>
      <c r="N21" s="11">
        <f>IF(M21&gt;0,(M21*100/(L21)),0)</f>
        <v>23.636363636363637</v>
      </c>
      <c r="O21" s="6">
        <v>18</v>
      </c>
      <c r="P21" s="6">
        <v>18</v>
      </c>
      <c r="Q21" s="6">
        <v>36</v>
      </c>
      <c r="R21" s="12">
        <f>IF(Q21&gt;0,(Q21*100/(L21)),0)</f>
        <v>65.454545454545453</v>
      </c>
      <c r="S21" s="7">
        <v>6</v>
      </c>
      <c r="T21" s="13">
        <f>IF(S21&gt;0,(S21*100/(L21)),0)</f>
        <v>10.909090909090908</v>
      </c>
    </row>
    <row r="22" spans="1:20">
      <c r="A22" s="3" t="s">
        <v>49</v>
      </c>
      <c r="B22" s="3" t="s">
        <v>24</v>
      </c>
      <c r="C22" s="3" t="s">
        <v>28</v>
      </c>
      <c r="D22" s="4" t="s">
        <v>14</v>
      </c>
      <c r="E22" s="8">
        <v>23</v>
      </c>
      <c r="F22" s="9">
        <v>11</v>
      </c>
      <c r="G22" s="14">
        <f>IF(F22&gt;0,(F22*100/(E22)),0)</f>
        <v>47.826086956521742</v>
      </c>
      <c r="H22" s="9">
        <v>10</v>
      </c>
      <c r="I22" s="15">
        <f>IF(H22&gt;0,(H22*100/(E22)),0)</f>
        <v>43.478260869565219</v>
      </c>
      <c r="J22" s="50">
        <v>2</v>
      </c>
      <c r="K22" s="16">
        <f>IF(J22&gt;0,(J22*100/(E22)),0)</f>
        <v>8.695652173913043</v>
      </c>
      <c r="L22" s="8">
        <v>43</v>
      </c>
      <c r="M22" s="9">
        <v>7</v>
      </c>
      <c r="N22" s="14">
        <f>IF(M22&gt;0,(M22*100/(L22)),0)</f>
        <v>16.279069767441861</v>
      </c>
      <c r="O22" s="9">
        <v>16</v>
      </c>
      <c r="P22" s="9">
        <v>17</v>
      </c>
      <c r="Q22" s="9">
        <v>33</v>
      </c>
      <c r="R22" s="15">
        <f>IF(Q22&gt;0,(Q22*100/(L22)),0)</f>
        <v>76.744186046511629</v>
      </c>
      <c r="S22" s="28">
        <v>3</v>
      </c>
      <c r="T22" s="16">
        <f>IF(S22&gt;0,(S22*100/(L22)),0)</f>
        <v>6.9767441860465116</v>
      </c>
    </row>
    <row r="23" spans="1:20">
      <c r="A23" s="3" t="s">
        <v>50</v>
      </c>
      <c r="B23" s="3" t="s">
        <v>43</v>
      </c>
      <c r="C23" s="3" t="s">
        <v>28</v>
      </c>
      <c r="D23" s="4" t="s">
        <v>14</v>
      </c>
      <c r="E23" s="8">
        <v>6</v>
      </c>
      <c r="F23" s="9">
        <v>3</v>
      </c>
      <c r="G23" s="14">
        <f>IF(F23&gt;0,(F23*100/(E23)),0)</f>
        <v>50</v>
      </c>
      <c r="H23" s="9">
        <v>3</v>
      </c>
      <c r="I23" s="15">
        <f>IF(H23&gt;0,(H23*100/(E23)),0)</f>
        <v>50</v>
      </c>
      <c r="J23" s="50">
        <v>0</v>
      </c>
      <c r="K23" s="16">
        <f>IF(J23&gt;0,(J23*100/(E23)),0)</f>
        <v>0</v>
      </c>
      <c r="L23" s="8">
        <v>15</v>
      </c>
      <c r="M23" s="9">
        <v>5</v>
      </c>
      <c r="N23" s="14">
        <f>IF(M23&gt;0,(M23*100/(L23)),0)</f>
        <v>33.333333333333336</v>
      </c>
      <c r="O23" s="9">
        <v>3</v>
      </c>
      <c r="P23" s="9">
        <v>7</v>
      </c>
      <c r="Q23" s="9">
        <v>10</v>
      </c>
      <c r="R23" s="15">
        <f>IF(Q23&gt;0,(Q23*100/(L23)),0)</f>
        <v>66.666666666666671</v>
      </c>
      <c r="S23" s="61">
        <v>3</v>
      </c>
      <c r="T23" s="16">
        <f>IF(S23&gt;0,(S23*100/(L23)),0)</f>
        <v>20</v>
      </c>
    </row>
    <row r="24" spans="1:20">
      <c r="A24" s="106" t="s">
        <v>13</v>
      </c>
      <c r="B24" s="106"/>
      <c r="C24" s="106"/>
      <c r="D24" s="106"/>
      <c r="E24" s="33">
        <f>SUM(E21:E23)</f>
        <v>75</v>
      </c>
      <c r="F24" s="34">
        <f>SUM(F21:F23)</f>
        <v>27</v>
      </c>
      <c r="G24" s="35"/>
      <c r="H24" s="34">
        <f>SUM(H21:H23)</f>
        <v>41</v>
      </c>
      <c r="I24" s="35"/>
      <c r="J24" s="34">
        <f>SUM(J21:J23)</f>
        <v>7</v>
      </c>
      <c r="K24" s="36"/>
      <c r="L24" s="33">
        <f>SUM(L21:L23)</f>
        <v>113</v>
      </c>
      <c r="M24" s="34">
        <f>SUM(M21:M23)</f>
        <v>25</v>
      </c>
      <c r="N24" s="35"/>
      <c r="O24" s="34">
        <f>SUM(O21:O23)</f>
        <v>37</v>
      </c>
      <c r="P24" s="34">
        <f>SUM(P21:P23)</f>
        <v>42</v>
      </c>
      <c r="Q24" s="34">
        <f>SUM(Q21:Q23)</f>
        <v>79</v>
      </c>
      <c r="R24" s="35"/>
      <c r="S24" s="34">
        <f>SUM(S21:S23)</f>
        <v>12</v>
      </c>
      <c r="T24" s="36"/>
    </row>
    <row r="25" spans="1:20" ht="21">
      <c r="A25" s="78" t="s">
        <v>15</v>
      </c>
      <c r="B25" s="78"/>
      <c r="C25" s="78"/>
      <c r="D25" s="78"/>
      <c r="E25" s="52">
        <f>SUM(E24)</f>
        <v>75</v>
      </c>
      <c r="F25" s="53">
        <f>F24</f>
        <v>27</v>
      </c>
      <c r="G25" s="54">
        <f>IF(F25&gt;0,(F25*100/(E25)),0)</f>
        <v>36</v>
      </c>
      <c r="H25" s="53">
        <f>H24</f>
        <v>41</v>
      </c>
      <c r="I25" s="55">
        <f>IF(H25&gt;0,(H25*100/(E25)),0)</f>
        <v>54.666666666666664</v>
      </c>
      <c r="J25" s="56">
        <f>J24</f>
        <v>7</v>
      </c>
      <c r="K25" s="57">
        <f>IF(J25&gt;0,(J25*100/E25),0)</f>
        <v>9.3333333333333339</v>
      </c>
      <c r="L25" s="58">
        <f>L24</f>
        <v>113</v>
      </c>
      <c r="M25" s="53">
        <f>M24</f>
        <v>25</v>
      </c>
      <c r="N25" s="54">
        <f>IF(M25&gt;0,(M25*100/(L25)),0)</f>
        <v>22.123893805309734</v>
      </c>
      <c r="O25" s="53">
        <f>O24</f>
        <v>37</v>
      </c>
      <c r="P25" s="53">
        <f>P24</f>
        <v>42</v>
      </c>
      <c r="Q25" s="53">
        <f>Q24</f>
        <v>79</v>
      </c>
      <c r="R25" s="55">
        <f>IF(Q25&gt;0,(Q25*100/(L25)),0)</f>
        <v>69.911504424778755</v>
      </c>
      <c r="S25" s="56">
        <f>S24</f>
        <v>12</v>
      </c>
      <c r="T25" s="59">
        <f>IF(S25&gt;0,(S25*100/L25),0)</f>
        <v>10.619469026548673</v>
      </c>
    </row>
    <row r="26" spans="1:20"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8"/>
    </row>
    <row r="27" spans="1:20" ht="15.75" customHeight="1"/>
    <row r="28" spans="1:20">
      <c r="A28" s="80" t="s">
        <v>21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</row>
    <row r="29" spans="1:20" ht="15.75" thickBot="1">
      <c r="A29" s="80" t="s">
        <v>47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</row>
    <row r="30" spans="1:20">
      <c r="A30" s="81" t="s">
        <v>0</v>
      </c>
      <c r="B30" s="82"/>
      <c r="C30" s="83" t="s">
        <v>1</v>
      </c>
      <c r="D30" s="86" t="s">
        <v>16</v>
      </c>
      <c r="E30" s="89" t="s">
        <v>2</v>
      </c>
      <c r="F30" s="90"/>
      <c r="G30" s="90"/>
      <c r="H30" s="90"/>
      <c r="I30" s="90"/>
      <c r="J30" s="90"/>
      <c r="K30" s="91"/>
      <c r="L30" s="89" t="s">
        <v>3</v>
      </c>
      <c r="M30" s="90"/>
      <c r="N30" s="90"/>
      <c r="O30" s="90"/>
      <c r="P30" s="90"/>
      <c r="Q30" s="90"/>
      <c r="R30" s="90"/>
      <c r="S30" s="90"/>
      <c r="T30" s="91"/>
    </row>
    <row r="31" spans="1:20">
      <c r="A31" s="83" t="s">
        <v>4</v>
      </c>
      <c r="B31" s="83" t="s">
        <v>5</v>
      </c>
      <c r="C31" s="84"/>
      <c r="D31" s="87"/>
      <c r="E31" s="92" t="s">
        <v>17</v>
      </c>
      <c r="F31" s="95" t="s">
        <v>7</v>
      </c>
      <c r="G31" s="96"/>
      <c r="H31" s="97" t="s">
        <v>8</v>
      </c>
      <c r="I31" s="98"/>
      <c r="J31" s="99" t="s">
        <v>9</v>
      </c>
      <c r="K31" s="100"/>
      <c r="L31" s="92" t="s">
        <v>17</v>
      </c>
      <c r="M31" s="95" t="s">
        <v>7</v>
      </c>
      <c r="N31" s="96"/>
      <c r="O31" s="97" t="s">
        <v>8</v>
      </c>
      <c r="P31" s="101"/>
      <c r="Q31" s="101"/>
      <c r="R31" s="98"/>
      <c r="S31" s="99" t="s">
        <v>9</v>
      </c>
      <c r="T31" s="100"/>
    </row>
    <row r="32" spans="1:20">
      <c r="A32" s="84"/>
      <c r="B32" s="84"/>
      <c r="C32" s="84"/>
      <c r="D32" s="87"/>
      <c r="E32" s="93"/>
      <c r="F32" s="102" t="s">
        <v>18</v>
      </c>
      <c r="G32" s="62" t="s">
        <v>10</v>
      </c>
      <c r="H32" s="102" t="s">
        <v>18</v>
      </c>
      <c r="I32" s="67" t="s">
        <v>10</v>
      </c>
      <c r="J32" s="69" t="s">
        <v>6</v>
      </c>
      <c r="K32" s="71" t="s">
        <v>10</v>
      </c>
      <c r="L32" s="93"/>
      <c r="M32" s="102" t="s">
        <v>18</v>
      </c>
      <c r="N32" s="62" t="s">
        <v>10</v>
      </c>
      <c r="O32" s="64" t="s">
        <v>18</v>
      </c>
      <c r="P32" s="65"/>
      <c r="Q32" s="66"/>
      <c r="R32" s="67" t="s">
        <v>10</v>
      </c>
      <c r="S32" s="69" t="s">
        <v>6</v>
      </c>
      <c r="T32" s="71" t="s">
        <v>10</v>
      </c>
    </row>
    <row r="33" spans="1:24" ht="15.75" thickBot="1">
      <c r="A33" s="85"/>
      <c r="B33" s="85"/>
      <c r="C33" s="85"/>
      <c r="D33" s="88"/>
      <c r="E33" s="94"/>
      <c r="F33" s="103"/>
      <c r="G33" s="63"/>
      <c r="H33" s="103"/>
      <c r="I33" s="68"/>
      <c r="J33" s="70"/>
      <c r="K33" s="72"/>
      <c r="L33" s="94"/>
      <c r="M33" s="103"/>
      <c r="N33" s="63"/>
      <c r="O33" s="1" t="s">
        <v>11</v>
      </c>
      <c r="P33" s="2" t="s">
        <v>12</v>
      </c>
      <c r="Q33" s="2" t="s">
        <v>13</v>
      </c>
      <c r="R33" s="68"/>
      <c r="S33" s="70"/>
      <c r="T33" s="72"/>
    </row>
    <row r="34" spans="1:24" ht="15.75" thickBot="1">
      <c r="A34" s="7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</row>
    <row r="35" spans="1:24">
      <c r="A35" s="3" t="s">
        <v>48</v>
      </c>
      <c r="B35" s="3" t="s">
        <v>26</v>
      </c>
      <c r="C35" s="3" t="s">
        <v>28</v>
      </c>
      <c r="D35" s="4" t="s">
        <v>14</v>
      </c>
      <c r="E35" s="5">
        <v>46</v>
      </c>
      <c r="F35" s="6">
        <v>13</v>
      </c>
      <c r="G35" s="11">
        <f>IF(F35&gt;0,(F35*100/(E35)),0)</f>
        <v>28.260869565217391</v>
      </c>
      <c r="H35" s="6">
        <v>28</v>
      </c>
      <c r="I35" s="12">
        <f>IF(H35&gt;0,(H35*100/(E35)),0)</f>
        <v>60.869565217391305</v>
      </c>
      <c r="J35" s="49">
        <v>5</v>
      </c>
      <c r="K35" s="13">
        <f>IF(J35&gt;0,(J35*100/(E35)),0)</f>
        <v>10.869565217391305</v>
      </c>
      <c r="L35" s="5">
        <v>55</v>
      </c>
      <c r="M35" s="6">
        <v>13</v>
      </c>
      <c r="N35" s="11">
        <f>IF(M35&gt;0,(M35*100/(L35)),0)</f>
        <v>23.636363636363637</v>
      </c>
      <c r="O35" s="6">
        <v>18</v>
      </c>
      <c r="P35" s="6">
        <v>18</v>
      </c>
      <c r="Q35" s="6">
        <v>36</v>
      </c>
      <c r="R35" s="12">
        <f>IF(Q35&gt;0,(Q35*100/(L35)),0)</f>
        <v>65.454545454545453</v>
      </c>
      <c r="S35" s="7">
        <v>6</v>
      </c>
      <c r="T35" s="13">
        <f>IF(S35&gt;0,(S35*100/(L35)),0)</f>
        <v>10.909090909090908</v>
      </c>
    </row>
    <row r="36" spans="1:24">
      <c r="A36" s="3" t="s">
        <v>49</v>
      </c>
      <c r="B36" s="3" t="s">
        <v>24</v>
      </c>
      <c r="C36" s="3" t="s">
        <v>28</v>
      </c>
      <c r="D36" s="4" t="s">
        <v>14</v>
      </c>
      <c r="E36" s="8">
        <v>23</v>
      </c>
      <c r="F36" s="9">
        <v>11</v>
      </c>
      <c r="G36" s="14">
        <f>IF(F36&gt;0,(F36*100/(E36)),0)</f>
        <v>47.826086956521742</v>
      </c>
      <c r="H36" s="9">
        <v>10</v>
      </c>
      <c r="I36" s="15">
        <f>IF(H36&gt;0,(H36*100/(E36)),0)</f>
        <v>43.478260869565219</v>
      </c>
      <c r="J36" s="50">
        <v>2</v>
      </c>
      <c r="K36" s="16">
        <f>IF(J36&gt;0,(J36*100/(E36)),0)</f>
        <v>8.695652173913043</v>
      </c>
      <c r="L36" s="8">
        <v>43</v>
      </c>
      <c r="M36" s="9">
        <v>7</v>
      </c>
      <c r="N36" s="14">
        <f>IF(M36&gt;0,(M36*100/(L36)),0)</f>
        <v>16.279069767441861</v>
      </c>
      <c r="O36" s="9">
        <v>16</v>
      </c>
      <c r="P36" s="9">
        <v>17</v>
      </c>
      <c r="Q36" s="9">
        <v>33</v>
      </c>
      <c r="R36" s="15">
        <f>IF(Q36&gt;0,(Q36*100/(L36)),0)</f>
        <v>76.744186046511629</v>
      </c>
      <c r="S36" s="61">
        <v>3</v>
      </c>
      <c r="T36" s="16">
        <f>IF(S36&gt;0,(S36*100/(L36)),0)</f>
        <v>6.9767441860465116</v>
      </c>
    </row>
    <row r="37" spans="1:24">
      <c r="A37" s="3" t="s">
        <v>50</v>
      </c>
      <c r="B37" s="3" t="s">
        <v>43</v>
      </c>
      <c r="C37" s="3" t="s">
        <v>28</v>
      </c>
      <c r="D37" s="4" t="s">
        <v>14</v>
      </c>
      <c r="E37" s="8">
        <v>6</v>
      </c>
      <c r="F37" s="9">
        <v>3</v>
      </c>
      <c r="G37" s="14">
        <f>IF(F37&gt;0,(F37*100/(E37)),0)</f>
        <v>50</v>
      </c>
      <c r="H37" s="9">
        <v>3</v>
      </c>
      <c r="I37" s="15">
        <f>IF(H37&gt;0,(H37*100/(E37)),0)</f>
        <v>50</v>
      </c>
      <c r="J37" s="50">
        <v>0</v>
      </c>
      <c r="K37" s="16">
        <f>IF(J37&gt;0,(J37*100/(E37)),0)</f>
        <v>0</v>
      </c>
      <c r="L37" s="8">
        <v>15</v>
      </c>
      <c r="M37" s="9">
        <v>5</v>
      </c>
      <c r="N37" s="14">
        <f>IF(M37&gt;0,(M37*100/(L37)),0)</f>
        <v>33.333333333333336</v>
      </c>
      <c r="O37" s="9">
        <v>3</v>
      </c>
      <c r="P37" s="9">
        <v>7</v>
      </c>
      <c r="Q37" s="9">
        <v>10</v>
      </c>
      <c r="R37" s="15">
        <f>IF(Q37&gt;0,(Q37*100/(L37)),0)</f>
        <v>66.666666666666671</v>
      </c>
      <c r="S37" s="61">
        <v>3</v>
      </c>
      <c r="T37" s="16">
        <f>IF(S37&gt;0,(S37*100/(L37)),0)</f>
        <v>20</v>
      </c>
    </row>
    <row r="38" spans="1:24">
      <c r="A38" s="76" t="s">
        <v>13</v>
      </c>
      <c r="B38" s="76"/>
      <c r="C38" s="76"/>
      <c r="D38" s="77"/>
      <c r="E38" s="33">
        <f>SUM(E35:E37)</f>
        <v>75</v>
      </c>
      <c r="F38" s="34">
        <f>SUM(F35:F37)</f>
        <v>27</v>
      </c>
      <c r="G38" s="35"/>
      <c r="H38" s="34">
        <f>SUM(H35:H37)</f>
        <v>41</v>
      </c>
      <c r="I38" s="35"/>
      <c r="J38" s="34">
        <f>SUM(J35:J37)</f>
        <v>7</v>
      </c>
      <c r="K38" s="36"/>
      <c r="L38" s="33">
        <f>SUM(L35:L37)</f>
        <v>113</v>
      </c>
      <c r="M38" s="34">
        <f>SUM(M35:M37)</f>
        <v>25</v>
      </c>
      <c r="N38" s="35"/>
      <c r="O38" s="34">
        <f>SUM(O35:O37)</f>
        <v>37</v>
      </c>
      <c r="P38" s="34">
        <f>SUM(P35:P37)</f>
        <v>42</v>
      </c>
      <c r="Q38" s="34">
        <f>SUM(Q35:Q37)</f>
        <v>79</v>
      </c>
      <c r="R38" s="35"/>
      <c r="S38" s="34">
        <f>SUM(S35:S37)</f>
        <v>12</v>
      </c>
      <c r="T38" s="36"/>
      <c r="U38" s="44"/>
    </row>
    <row r="39" spans="1:24" ht="21">
      <c r="A39" s="78" t="s">
        <v>15</v>
      </c>
      <c r="B39" s="78"/>
      <c r="C39" s="78"/>
      <c r="D39" s="79"/>
      <c r="E39" s="52">
        <f>SUM(E38)</f>
        <v>75</v>
      </c>
      <c r="F39" s="53">
        <f>F38</f>
        <v>27</v>
      </c>
      <c r="G39" s="54">
        <f>IF(F39&gt;0,(F39*100/(E39)),0)</f>
        <v>36</v>
      </c>
      <c r="H39" s="53">
        <f>H38</f>
        <v>41</v>
      </c>
      <c r="I39" s="55">
        <f>IF(H39&gt;0,(H39*100/(E39)),0)</f>
        <v>54.666666666666664</v>
      </c>
      <c r="J39" s="56">
        <f>J38</f>
        <v>7</v>
      </c>
      <c r="K39" s="57">
        <f>IF(J39&gt;0,(J39*100/E39),0)</f>
        <v>9.3333333333333339</v>
      </c>
      <c r="L39" s="58">
        <f>L38</f>
        <v>113</v>
      </c>
      <c r="M39" s="53">
        <f>M38</f>
        <v>25</v>
      </c>
      <c r="N39" s="54">
        <f>IF(M39&gt;0,(M39*100/(L39)),0)</f>
        <v>22.123893805309734</v>
      </c>
      <c r="O39" s="53">
        <f>O38</f>
        <v>37</v>
      </c>
      <c r="P39" s="53">
        <f>P38</f>
        <v>42</v>
      </c>
      <c r="Q39" s="53">
        <f>Q38</f>
        <v>79</v>
      </c>
      <c r="R39" s="55">
        <f>IF(Q39&gt;0,(Q39*100/(L39)),0)</f>
        <v>69.911504424778755</v>
      </c>
      <c r="S39" s="56">
        <f>S38</f>
        <v>12</v>
      </c>
      <c r="T39" s="59">
        <f>IF(S39&gt;0,(S39*100/L39),0)</f>
        <v>10.619469026548673</v>
      </c>
      <c r="U39" s="44"/>
    </row>
    <row r="40" spans="1:24">
      <c r="D40" s="4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8"/>
    </row>
    <row r="41" spans="1:24">
      <c r="H41" s="45"/>
      <c r="U41" s="43"/>
    </row>
    <row r="42" spans="1:24">
      <c r="A42" s="80" t="s">
        <v>21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X42" s="32"/>
    </row>
    <row r="43" spans="1:24" ht="15.75" thickBot="1">
      <c r="A43" s="80" t="s">
        <v>35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</row>
    <row r="44" spans="1:24">
      <c r="A44" s="115" t="s">
        <v>0</v>
      </c>
      <c r="B44" s="115"/>
      <c r="C44" s="83" t="s">
        <v>1</v>
      </c>
      <c r="D44" s="116" t="s">
        <v>16</v>
      </c>
      <c r="E44" s="119" t="s">
        <v>2</v>
      </c>
      <c r="F44" s="120"/>
      <c r="G44" s="120"/>
      <c r="H44" s="120"/>
      <c r="I44" s="120"/>
      <c r="J44" s="120"/>
      <c r="K44" s="121"/>
      <c r="L44" s="119" t="s">
        <v>3</v>
      </c>
      <c r="M44" s="120"/>
      <c r="N44" s="120"/>
      <c r="O44" s="120"/>
      <c r="P44" s="120"/>
      <c r="Q44" s="120"/>
      <c r="R44" s="120"/>
      <c r="S44" s="120"/>
      <c r="T44" s="121"/>
    </row>
    <row r="45" spans="1:24">
      <c r="A45" s="122" t="s">
        <v>4</v>
      </c>
      <c r="B45" s="122" t="s">
        <v>5</v>
      </c>
      <c r="C45" s="84"/>
      <c r="D45" s="117"/>
      <c r="E45" s="123" t="s">
        <v>17</v>
      </c>
      <c r="F45" s="125" t="s">
        <v>7</v>
      </c>
      <c r="G45" s="125"/>
      <c r="H45" s="126" t="s">
        <v>8</v>
      </c>
      <c r="I45" s="126"/>
      <c r="J45" s="127" t="s">
        <v>9</v>
      </c>
      <c r="K45" s="128"/>
      <c r="L45" s="123" t="s">
        <v>17</v>
      </c>
      <c r="M45" s="95" t="s">
        <v>7</v>
      </c>
      <c r="N45" s="96"/>
      <c r="O45" s="126" t="s">
        <v>8</v>
      </c>
      <c r="P45" s="126"/>
      <c r="Q45" s="126"/>
      <c r="R45" s="126"/>
      <c r="S45" s="127" t="s">
        <v>9</v>
      </c>
      <c r="T45" s="128"/>
    </row>
    <row r="46" spans="1:24" s="29" customFormat="1">
      <c r="A46" s="122"/>
      <c r="B46" s="122"/>
      <c r="C46" s="84"/>
      <c r="D46" s="117"/>
      <c r="E46" s="123"/>
      <c r="F46" s="129" t="s">
        <v>18</v>
      </c>
      <c r="G46" s="113" t="s">
        <v>10</v>
      </c>
      <c r="H46" s="129" t="s">
        <v>18</v>
      </c>
      <c r="I46" s="107" t="s">
        <v>10</v>
      </c>
      <c r="J46" s="109" t="s">
        <v>6</v>
      </c>
      <c r="K46" s="111" t="s">
        <v>10</v>
      </c>
      <c r="L46" s="123"/>
      <c r="M46" s="102" t="s">
        <v>18</v>
      </c>
      <c r="N46" s="113" t="s">
        <v>10</v>
      </c>
      <c r="O46" s="104" t="s">
        <v>18</v>
      </c>
      <c r="P46" s="104"/>
      <c r="Q46" s="104"/>
      <c r="R46" s="107" t="s">
        <v>10</v>
      </c>
      <c r="S46" s="109" t="s">
        <v>6</v>
      </c>
      <c r="T46" s="111" t="s">
        <v>10</v>
      </c>
    </row>
    <row r="47" spans="1:24" ht="15.75" thickBot="1">
      <c r="A47" s="122"/>
      <c r="B47" s="122"/>
      <c r="C47" s="85"/>
      <c r="D47" s="118"/>
      <c r="E47" s="124"/>
      <c r="F47" s="130"/>
      <c r="G47" s="114"/>
      <c r="H47" s="130"/>
      <c r="I47" s="108"/>
      <c r="J47" s="110"/>
      <c r="K47" s="112"/>
      <c r="L47" s="124"/>
      <c r="M47" s="103"/>
      <c r="N47" s="114"/>
      <c r="O47" s="1" t="s">
        <v>11</v>
      </c>
      <c r="P47" s="2" t="s">
        <v>12</v>
      </c>
      <c r="Q47" s="2" t="s">
        <v>13</v>
      </c>
      <c r="R47" s="108"/>
      <c r="S47" s="110"/>
      <c r="T47" s="112"/>
    </row>
    <row r="48" spans="1:24">
      <c r="A48" s="104"/>
      <c r="B48" s="104"/>
      <c r="C48" s="104"/>
      <c r="D48" s="104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</row>
    <row r="49" spans="1:20">
      <c r="A49" s="3" t="s">
        <v>50</v>
      </c>
      <c r="B49" s="3" t="s">
        <v>43</v>
      </c>
      <c r="C49" s="3" t="s">
        <v>28</v>
      </c>
      <c r="D49" s="4" t="s">
        <v>14</v>
      </c>
      <c r="E49" s="8">
        <v>1</v>
      </c>
      <c r="F49" s="9">
        <v>1</v>
      </c>
      <c r="G49" s="14">
        <f>IF(F49&gt;0,(F49*100/(E49)),0)</f>
        <v>100</v>
      </c>
      <c r="H49" s="9">
        <v>0</v>
      </c>
      <c r="I49" s="15">
        <f>IF(H49&gt;0,(H49*100/(E49)),0)</f>
        <v>0</v>
      </c>
      <c r="J49" s="50">
        <v>0</v>
      </c>
      <c r="K49" s="16">
        <f>IF(J49&gt;0,(J49*100/(E49)),0)</f>
        <v>0</v>
      </c>
      <c r="L49" s="8">
        <v>1</v>
      </c>
      <c r="M49" s="9">
        <v>0</v>
      </c>
      <c r="N49" s="14">
        <f>IF(M49&gt;0,(M49*100/(L49)),0)</f>
        <v>0</v>
      </c>
      <c r="O49" s="9">
        <v>1</v>
      </c>
      <c r="P49" s="9">
        <v>0</v>
      </c>
      <c r="Q49" s="9">
        <v>1</v>
      </c>
      <c r="R49" s="15">
        <f>IF(Q49&gt;0,(Q49*100/(L49)),0)</f>
        <v>100</v>
      </c>
      <c r="S49" s="61">
        <v>0</v>
      </c>
      <c r="T49" s="16">
        <f>IF(S49&gt;0,(S49*100/(L49)),0)</f>
        <v>0</v>
      </c>
    </row>
    <row r="50" spans="1:20">
      <c r="A50" s="106" t="s">
        <v>13</v>
      </c>
      <c r="B50" s="106"/>
      <c r="C50" s="106"/>
      <c r="D50" s="106"/>
      <c r="E50" s="18">
        <f>SUM(E49:E49)</f>
        <v>1</v>
      </c>
      <c r="F50" s="19">
        <f>SUM(F49:F49)</f>
        <v>1</v>
      </c>
      <c r="G50" s="20"/>
      <c r="H50" s="19">
        <f>SUM(H49:H49)</f>
        <v>0</v>
      </c>
      <c r="I50" s="20"/>
      <c r="J50" s="19">
        <f>SUM(J49:J49)</f>
        <v>0</v>
      </c>
      <c r="K50" s="21"/>
      <c r="L50" s="18">
        <f>SUM(L49:L49)</f>
        <v>1</v>
      </c>
      <c r="M50" s="19">
        <f>SUM(M49:M49)</f>
        <v>0</v>
      </c>
      <c r="N50" s="20"/>
      <c r="O50" s="19">
        <f>SUM(O49:O49)</f>
        <v>1</v>
      </c>
      <c r="P50" s="19">
        <f>SUM(P49:P49)</f>
        <v>0</v>
      </c>
      <c r="Q50" s="19">
        <f>SUM(Q49:Q49)</f>
        <v>1</v>
      </c>
      <c r="R50" s="20"/>
      <c r="S50" s="19">
        <f>SUM(S49:S49)</f>
        <v>0</v>
      </c>
      <c r="T50" s="21"/>
    </row>
    <row r="51" spans="1:20" ht="21.75" thickBot="1">
      <c r="A51" s="78" t="s">
        <v>15</v>
      </c>
      <c r="B51" s="78"/>
      <c r="C51" s="78"/>
      <c r="D51" s="78"/>
      <c r="E51" s="23">
        <f>SUM(E50)</f>
        <v>1</v>
      </c>
      <c r="F51" s="24">
        <f>F50</f>
        <v>1</v>
      </c>
      <c r="G51" s="25">
        <f>IF(F51&gt;0,(F51*100/(E51)),0)</f>
        <v>100</v>
      </c>
      <c r="H51" s="24">
        <f>H50</f>
        <v>0</v>
      </c>
      <c r="I51" s="26">
        <f>IF(H51&gt;0,(H51*100/(E51)),0)</f>
        <v>0</v>
      </c>
      <c r="J51" s="60">
        <f>J50</f>
        <v>0</v>
      </c>
      <c r="K51" s="27">
        <f>IF(J51&gt;0,(J51*100/E51),0)</f>
        <v>0</v>
      </c>
      <c r="L51" s="23">
        <f>L50</f>
        <v>1</v>
      </c>
      <c r="M51" s="24">
        <f>M50</f>
        <v>0</v>
      </c>
      <c r="N51" s="25">
        <f>IF(M51&gt;0,(M51*100/(L51)),0)</f>
        <v>0</v>
      </c>
      <c r="O51" s="24">
        <f>O50</f>
        <v>1</v>
      </c>
      <c r="P51" s="24">
        <f>P50</f>
        <v>0</v>
      </c>
      <c r="Q51" s="24">
        <f>Q50</f>
        <v>1</v>
      </c>
      <c r="R51" s="26">
        <f>IF(Q51&gt;0,(Q51*100/(L51)),0)</f>
        <v>100</v>
      </c>
      <c r="S51" s="60">
        <f>S50</f>
        <v>0</v>
      </c>
      <c r="T51" s="27">
        <f>IF(S51&gt;0,(S51*100/L51),0)</f>
        <v>0</v>
      </c>
    </row>
    <row r="55" spans="1:20">
      <c r="A55" s="80" t="s">
        <v>21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</row>
    <row r="56" spans="1:20" ht="15.75" thickBot="1">
      <c r="A56" s="80" t="s">
        <v>36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</row>
    <row r="57" spans="1:20">
      <c r="A57" s="115" t="s">
        <v>0</v>
      </c>
      <c r="B57" s="115"/>
      <c r="C57" s="83" t="s">
        <v>1</v>
      </c>
      <c r="D57" s="116" t="s">
        <v>16</v>
      </c>
      <c r="E57" s="119" t="s">
        <v>2</v>
      </c>
      <c r="F57" s="120"/>
      <c r="G57" s="120"/>
      <c r="H57" s="120"/>
      <c r="I57" s="120"/>
      <c r="J57" s="120"/>
      <c r="K57" s="121"/>
      <c r="L57" s="119" t="s">
        <v>3</v>
      </c>
      <c r="M57" s="120"/>
      <c r="N57" s="120"/>
      <c r="O57" s="120"/>
      <c r="P57" s="120"/>
      <c r="Q57" s="120"/>
      <c r="R57" s="120"/>
      <c r="S57" s="120"/>
      <c r="T57" s="121"/>
    </row>
    <row r="58" spans="1:20">
      <c r="A58" s="122" t="s">
        <v>4</v>
      </c>
      <c r="B58" s="122" t="s">
        <v>5</v>
      </c>
      <c r="C58" s="84"/>
      <c r="D58" s="117"/>
      <c r="E58" s="123" t="s">
        <v>17</v>
      </c>
      <c r="F58" s="125" t="s">
        <v>7</v>
      </c>
      <c r="G58" s="125"/>
      <c r="H58" s="126" t="s">
        <v>8</v>
      </c>
      <c r="I58" s="126"/>
      <c r="J58" s="127" t="s">
        <v>9</v>
      </c>
      <c r="K58" s="128"/>
      <c r="L58" s="123" t="s">
        <v>17</v>
      </c>
      <c r="M58" s="95" t="s">
        <v>7</v>
      </c>
      <c r="N58" s="96"/>
      <c r="O58" s="126" t="s">
        <v>8</v>
      </c>
      <c r="P58" s="126"/>
      <c r="Q58" s="126"/>
      <c r="R58" s="126"/>
      <c r="S58" s="127" t="s">
        <v>9</v>
      </c>
      <c r="T58" s="128"/>
    </row>
    <row r="59" spans="1:20">
      <c r="A59" s="122"/>
      <c r="B59" s="122"/>
      <c r="C59" s="84"/>
      <c r="D59" s="117"/>
      <c r="E59" s="123"/>
      <c r="F59" s="129" t="s">
        <v>18</v>
      </c>
      <c r="G59" s="113" t="s">
        <v>10</v>
      </c>
      <c r="H59" s="129" t="s">
        <v>18</v>
      </c>
      <c r="I59" s="107" t="s">
        <v>10</v>
      </c>
      <c r="J59" s="109" t="s">
        <v>6</v>
      </c>
      <c r="K59" s="111" t="s">
        <v>10</v>
      </c>
      <c r="L59" s="123"/>
      <c r="M59" s="102" t="s">
        <v>18</v>
      </c>
      <c r="N59" s="113" t="s">
        <v>10</v>
      </c>
      <c r="O59" s="104" t="s">
        <v>18</v>
      </c>
      <c r="P59" s="104"/>
      <c r="Q59" s="104"/>
      <c r="R59" s="107" t="s">
        <v>10</v>
      </c>
      <c r="S59" s="109" t="s">
        <v>6</v>
      </c>
      <c r="T59" s="111" t="s">
        <v>10</v>
      </c>
    </row>
    <row r="60" spans="1:20" ht="15.75" thickBot="1">
      <c r="A60" s="122"/>
      <c r="B60" s="122"/>
      <c r="C60" s="85"/>
      <c r="D60" s="118"/>
      <c r="E60" s="124"/>
      <c r="F60" s="130"/>
      <c r="G60" s="114"/>
      <c r="H60" s="130"/>
      <c r="I60" s="108"/>
      <c r="J60" s="110"/>
      <c r="K60" s="112"/>
      <c r="L60" s="124"/>
      <c r="M60" s="103"/>
      <c r="N60" s="114"/>
      <c r="O60" s="1" t="s">
        <v>11</v>
      </c>
      <c r="P60" s="2" t="s">
        <v>12</v>
      </c>
      <c r="Q60" s="2" t="s">
        <v>13</v>
      </c>
      <c r="R60" s="108"/>
      <c r="S60" s="110"/>
      <c r="T60" s="112"/>
    </row>
    <row r="61" spans="1:20" ht="15.75" thickBot="1">
      <c r="A61" s="104"/>
      <c r="B61" s="104"/>
      <c r="C61" s="104"/>
      <c r="D61" s="104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</row>
    <row r="62" spans="1:20">
      <c r="A62" s="3" t="s">
        <v>48</v>
      </c>
      <c r="B62" s="3" t="s">
        <v>26</v>
      </c>
      <c r="C62" s="3" t="s">
        <v>27</v>
      </c>
      <c r="D62" s="4" t="s">
        <v>14</v>
      </c>
      <c r="E62" s="5">
        <v>1</v>
      </c>
      <c r="F62" s="6">
        <v>0</v>
      </c>
      <c r="G62" s="11">
        <f>IF(F62&gt;0,(F62*100/(E62)),0)</f>
        <v>0</v>
      </c>
      <c r="H62" s="6">
        <v>1</v>
      </c>
      <c r="I62" s="12">
        <f>IF(H62&gt;0,(H62*100/(E62)),0)</f>
        <v>100</v>
      </c>
      <c r="J62" s="49">
        <v>0</v>
      </c>
      <c r="K62" s="13">
        <f>IF(J62&gt;0,(J62*100/(E62)),0)</f>
        <v>0</v>
      </c>
      <c r="L62" s="5">
        <v>0</v>
      </c>
      <c r="M62" s="6">
        <v>0</v>
      </c>
      <c r="N62" s="11">
        <f>IF(M62&gt;0,(M62*100/(L62)),0)</f>
        <v>0</v>
      </c>
      <c r="O62" s="6">
        <v>0</v>
      </c>
      <c r="P62" s="6">
        <v>0</v>
      </c>
      <c r="Q62" s="6">
        <v>0</v>
      </c>
      <c r="R62" s="12">
        <f>IF(Q62&gt;0,(Q62*100/(L62)),0)</f>
        <v>0</v>
      </c>
      <c r="S62" s="7">
        <v>0</v>
      </c>
      <c r="T62" s="42">
        <f>IF(S62&gt;0,(S62*100/(L62)),0)</f>
        <v>0</v>
      </c>
    </row>
    <row r="63" spans="1:20">
      <c r="A63" s="3" t="s">
        <v>48</v>
      </c>
      <c r="B63" s="3" t="s">
        <v>26</v>
      </c>
      <c r="C63" s="3" t="s">
        <v>28</v>
      </c>
      <c r="D63" s="4" t="s">
        <v>14</v>
      </c>
      <c r="E63" s="8">
        <v>0</v>
      </c>
      <c r="F63" s="9">
        <v>0</v>
      </c>
      <c r="G63" s="14">
        <f>IF(F63&gt;0,(F63*100/(E63)),0)</f>
        <v>0</v>
      </c>
      <c r="H63" s="9">
        <v>0</v>
      </c>
      <c r="I63" s="15">
        <f>IF(H63&gt;0,(H63*100/(E63)),0)</f>
        <v>0</v>
      </c>
      <c r="J63" s="50">
        <v>0</v>
      </c>
      <c r="K63" s="16">
        <f>IF(J63&gt;0,(J63*100/(E63)),0)</f>
        <v>0</v>
      </c>
      <c r="L63" s="8">
        <v>3</v>
      </c>
      <c r="M63" s="9">
        <v>1</v>
      </c>
      <c r="N63" s="14">
        <f>IF(M63&gt;0,(M63*100/(L63)),0)</f>
        <v>33.333333333333336</v>
      </c>
      <c r="O63" s="9">
        <v>1</v>
      </c>
      <c r="P63" s="9">
        <v>1</v>
      </c>
      <c r="Q63" s="9">
        <v>2</v>
      </c>
      <c r="R63" s="15">
        <f>IF(Q63&gt;0,(Q63*100/(L63)),0)</f>
        <v>66.666666666666671</v>
      </c>
      <c r="S63" s="28">
        <v>0</v>
      </c>
      <c r="T63" s="16">
        <f>IF(S63&gt;0,(S63*100/(L63)),0)</f>
        <v>0</v>
      </c>
    </row>
    <row r="64" spans="1:20" ht="15.75" thickBot="1">
      <c r="A64" s="3" t="s">
        <v>49</v>
      </c>
      <c r="B64" s="3" t="s">
        <v>24</v>
      </c>
      <c r="C64" s="3" t="s">
        <v>28</v>
      </c>
      <c r="D64" s="4" t="s">
        <v>14</v>
      </c>
      <c r="E64" s="8">
        <v>4</v>
      </c>
      <c r="F64" s="9">
        <v>1</v>
      </c>
      <c r="G64" s="14">
        <f>IF(F64&gt;0,(F64*100/(E64)),0)</f>
        <v>25</v>
      </c>
      <c r="H64" s="9">
        <v>3</v>
      </c>
      <c r="I64" s="15">
        <f>IF(H64&gt;0,(H64*100/(E64)),0)</f>
        <v>75</v>
      </c>
      <c r="J64" s="50">
        <v>0</v>
      </c>
      <c r="K64" s="16">
        <f>IF(J64&gt;0,(J64*100/(E64)),0)</f>
        <v>0</v>
      </c>
      <c r="L64" s="8">
        <v>5</v>
      </c>
      <c r="M64" s="9">
        <v>1</v>
      </c>
      <c r="N64" s="14">
        <f>IF(M64&gt;0,(M64*100/(L64)),0)</f>
        <v>20</v>
      </c>
      <c r="O64" s="9">
        <v>0</v>
      </c>
      <c r="P64" s="9">
        <v>4</v>
      </c>
      <c r="Q64" s="9">
        <v>4</v>
      </c>
      <c r="R64" s="15">
        <f>IF(Q64&gt;0,(Q64*100/(L64)),0)</f>
        <v>80</v>
      </c>
      <c r="S64" s="10">
        <v>0</v>
      </c>
      <c r="T64" s="16">
        <f>IF(S64&gt;0,(S64*100/(L64)),0)</f>
        <v>0</v>
      </c>
    </row>
    <row r="65" spans="1:20" ht="15.75" thickBot="1">
      <c r="A65" s="3" t="s">
        <v>50</v>
      </c>
      <c r="B65" s="3" t="s">
        <v>43</v>
      </c>
      <c r="C65" s="3" t="s">
        <v>27</v>
      </c>
      <c r="D65" s="4" t="s">
        <v>14</v>
      </c>
      <c r="E65" s="5">
        <v>2</v>
      </c>
      <c r="F65" s="6">
        <v>1</v>
      </c>
      <c r="G65" s="11">
        <f>IF(F65&gt;0,(F65*100/(E65)),0)</f>
        <v>50</v>
      </c>
      <c r="H65" s="6">
        <v>1</v>
      </c>
      <c r="I65" s="12">
        <f>IF(H65&gt;0,(H65*100/(E65)),0)</f>
        <v>50</v>
      </c>
      <c r="J65" s="49">
        <v>0</v>
      </c>
      <c r="K65" s="13">
        <f>IF(J65&gt;0,(J65*100/(E65)),0)</f>
        <v>0</v>
      </c>
      <c r="L65" s="5">
        <v>1</v>
      </c>
      <c r="M65" s="6">
        <v>1</v>
      </c>
      <c r="N65" s="11">
        <f>IF(M65&gt;0,(M65*100/(L65)),0)</f>
        <v>100</v>
      </c>
      <c r="O65" s="6">
        <v>0</v>
      </c>
      <c r="P65" s="6">
        <v>0</v>
      </c>
      <c r="Q65" s="6">
        <v>0</v>
      </c>
      <c r="R65" s="12">
        <f>IF(Q65&gt;0,(Q65*100/(L65)),0)</f>
        <v>0</v>
      </c>
      <c r="S65" s="7">
        <v>0</v>
      </c>
      <c r="T65" s="42">
        <f>IF(S65&gt;0,(S65*100/(L65)),0)</f>
        <v>0</v>
      </c>
    </row>
    <row r="66" spans="1:20">
      <c r="A66" s="3" t="s">
        <v>50</v>
      </c>
      <c r="B66" s="3" t="s">
        <v>43</v>
      </c>
      <c r="C66" s="3" t="s">
        <v>28</v>
      </c>
      <c r="D66" s="4" t="s">
        <v>14</v>
      </c>
      <c r="E66" s="5">
        <v>4</v>
      </c>
      <c r="F66" s="6">
        <v>1</v>
      </c>
      <c r="G66" s="11">
        <f>IF(F66&gt;0,(F66*100/(E66)),0)</f>
        <v>25</v>
      </c>
      <c r="H66" s="6">
        <v>3</v>
      </c>
      <c r="I66" s="12">
        <f>IF(H66&gt;0,(H66*100/(E66)),0)</f>
        <v>75</v>
      </c>
      <c r="J66" s="49">
        <v>0</v>
      </c>
      <c r="K66" s="13">
        <f>IF(J66&gt;0,(J66*100/(E66)),0)</f>
        <v>0</v>
      </c>
      <c r="L66" s="5">
        <v>0</v>
      </c>
      <c r="M66" s="6">
        <v>0</v>
      </c>
      <c r="N66" s="11">
        <f>IF(M66&gt;0,(M66*100/(L66)),0)</f>
        <v>0</v>
      </c>
      <c r="O66" s="6">
        <v>0</v>
      </c>
      <c r="P66" s="6">
        <v>0</v>
      </c>
      <c r="Q66" s="6">
        <v>0</v>
      </c>
      <c r="R66" s="12">
        <f>IF(Q66&gt;0,(Q66*100/(L66)),0)</f>
        <v>0</v>
      </c>
      <c r="S66" s="7">
        <v>0</v>
      </c>
      <c r="T66" s="42">
        <f>IF(S66&gt;0,(S66*100/(L66)),0)</f>
        <v>0</v>
      </c>
    </row>
    <row r="67" spans="1:20" ht="15.75" thickBot="1">
      <c r="A67" s="106" t="s">
        <v>13</v>
      </c>
      <c r="B67" s="106"/>
      <c r="C67" s="106"/>
      <c r="D67" s="106"/>
      <c r="E67" s="33">
        <f>SUM(E62:E66)</f>
        <v>11</v>
      </c>
      <c r="F67" s="34">
        <f>SUM(F62:F66)</f>
        <v>3</v>
      </c>
      <c r="G67" s="35"/>
      <c r="H67" s="34">
        <f>SUM(H62:H66)</f>
        <v>8</v>
      </c>
      <c r="I67" s="35"/>
      <c r="J67" s="34">
        <f>SUM(J62:J66)</f>
        <v>0</v>
      </c>
      <c r="K67" s="36"/>
      <c r="L67" s="33">
        <f>SUM(L62:L66)</f>
        <v>9</v>
      </c>
      <c r="M67" s="34">
        <f>SUM(M62:M66)</f>
        <v>3</v>
      </c>
      <c r="N67" s="35"/>
      <c r="O67" s="34">
        <f>SUM(O62:O66)</f>
        <v>1</v>
      </c>
      <c r="P67" s="34">
        <f>SUM(P62:P66)</f>
        <v>5</v>
      </c>
      <c r="Q67" s="34">
        <f>SUM(Q62:Q66)</f>
        <v>6</v>
      </c>
      <c r="R67" s="35"/>
      <c r="S67" s="34">
        <f>SUM(S62:S66)</f>
        <v>0</v>
      </c>
      <c r="T67" s="36"/>
    </row>
    <row r="68" spans="1:20" ht="21.75" thickBot="1">
      <c r="A68" s="78" t="s">
        <v>15</v>
      </c>
      <c r="B68" s="78"/>
      <c r="C68" s="78"/>
      <c r="D68" s="78"/>
      <c r="E68" s="37">
        <f>SUM(E67)</f>
        <v>11</v>
      </c>
      <c r="F68" s="38">
        <f>F67</f>
        <v>3</v>
      </c>
      <c r="G68" s="39">
        <f>IF(F68&gt;0,(F68*100/(E68)),0)</f>
        <v>27.272727272727273</v>
      </c>
      <c r="H68" s="38">
        <f>H67</f>
        <v>8</v>
      </c>
      <c r="I68" s="40">
        <f>IF(H68&gt;0,(H68*100/(E68)),0)</f>
        <v>72.727272727272734</v>
      </c>
      <c r="J68" s="51">
        <f>J67</f>
        <v>0</v>
      </c>
      <c r="K68" s="41">
        <f>IF(J68&gt;0,(J68*100/E68),0)</f>
        <v>0</v>
      </c>
      <c r="L68" s="37">
        <f>L67</f>
        <v>9</v>
      </c>
      <c r="M68" s="38">
        <f>M67</f>
        <v>3</v>
      </c>
      <c r="N68" s="39">
        <f>IF(M68&gt;0,(M68*100/(L68)),0)</f>
        <v>33.333333333333336</v>
      </c>
      <c r="O68" s="38">
        <f>O67</f>
        <v>1</v>
      </c>
      <c r="P68" s="38">
        <f>P67</f>
        <v>5</v>
      </c>
      <c r="Q68" s="38">
        <f>Q67</f>
        <v>6</v>
      </c>
      <c r="R68" s="40">
        <f>IF(Q68&gt;0,(Q68*100/(L68)),0)</f>
        <v>66.666666666666671</v>
      </c>
      <c r="S68" s="51">
        <f>S67</f>
        <v>0</v>
      </c>
      <c r="T68" s="41">
        <f>IF(S82&gt;0,(S82*100/L82),0)</f>
        <v>9.0909090909090917</v>
      </c>
    </row>
    <row r="69" spans="1:20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1"/>
      <c r="L69" s="30"/>
      <c r="M69" s="30"/>
      <c r="N69" s="30"/>
      <c r="O69" s="30"/>
      <c r="P69" s="30"/>
      <c r="Q69" s="30"/>
      <c r="R69" s="30"/>
      <c r="S69" s="30"/>
      <c r="T69" s="30"/>
    </row>
    <row r="71" spans="1:20">
      <c r="A71" s="80" t="s">
        <v>21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</row>
    <row r="72" spans="1:20" ht="15.75" thickBot="1">
      <c r="A72" s="80" t="s">
        <v>37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</row>
    <row r="73" spans="1:20">
      <c r="A73" s="115" t="s">
        <v>0</v>
      </c>
      <c r="B73" s="115"/>
      <c r="C73" s="83" t="s">
        <v>1</v>
      </c>
      <c r="D73" s="116" t="s">
        <v>16</v>
      </c>
      <c r="E73" s="119" t="s">
        <v>2</v>
      </c>
      <c r="F73" s="120"/>
      <c r="G73" s="120"/>
      <c r="H73" s="120"/>
      <c r="I73" s="120"/>
      <c r="J73" s="120"/>
      <c r="K73" s="121"/>
      <c r="L73" s="119" t="s">
        <v>3</v>
      </c>
      <c r="M73" s="120"/>
      <c r="N73" s="120"/>
      <c r="O73" s="120"/>
      <c r="P73" s="120"/>
      <c r="Q73" s="120"/>
      <c r="R73" s="120"/>
      <c r="S73" s="120"/>
      <c r="T73" s="121"/>
    </row>
    <row r="74" spans="1:20">
      <c r="A74" s="122" t="s">
        <v>4</v>
      </c>
      <c r="B74" s="122" t="s">
        <v>5</v>
      </c>
      <c r="C74" s="84"/>
      <c r="D74" s="117"/>
      <c r="E74" s="123" t="s">
        <v>17</v>
      </c>
      <c r="F74" s="125" t="s">
        <v>7</v>
      </c>
      <c r="G74" s="125"/>
      <c r="H74" s="126" t="s">
        <v>8</v>
      </c>
      <c r="I74" s="126"/>
      <c r="J74" s="127" t="s">
        <v>9</v>
      </c>
      <c r="K74" s="128"/>
      <c r="L74" s="123" t="s">
        <v>17</v>
      </c>
      <c r="M74" s="95" t="s">
        <v>7</v>
      </c>
      <c r="N74" s="96"/>
      <c r="O74" s="126" t="s">
        <v>8</v>
      </c>
      <c r="P74" s="126"/>
      <c r="Q74" s="126"/>
      <c r="R74" s="126"/>
      <c r="S74" s="127" t="s">
        <v>9</v>
      </c>
      <c r="T74" s="128"/>
    </row>
    <row r="75" spans="1:20">
      <c r="A75" s="122"/>
      <c r="B75" s="122"/>
      <c r="C75" s="84"/>
      <c r="D75" s="117"/>
      <c r="E75" s="123"/>
      <c r="F75" s="129" t="s">
        <v>18</v>
      </c>
      <c r="G75" s="113" t="s">
        <v>10</v>
      </c>
      <c r="H75" s="129" t="s">
        <v>18</v>
      </c>
      <c r="I75" s="107" t="s">
        <v>10</v>
      </c>
      <c r="J75" s="109" t="s">
        <v>6</v>
      </c>
      <c r="K75" s="111" t="s">
        <v>10</v>
      </c>
      <c r="L75" s="123"/>
      <c r="M75" s="102" t="s">
        <v>18</v>
      </c>
      <c r="N75" s="113" t="s">
        <v>10</v>
      </c>
      <c r="O75" s="104" t="s">
        <v>18</v>
      </c>
      <c r="P75" s="104"/>
      <c r="Q75" s="104"/>
      <c r="R75" s="107" t="s">
        <v>10</v>
      </c>
      <c r="S75" s="109" t="s">
        <v>6</v>
      </c>
      <c r="T75" s="111" t="s">
        <v>10</v>
      </c>
    </row>
    <row r="76" spans="1:20" ht="15.75" thickBot="1">
      <c r="A76" s="122"/>
      <c r="B76" s="122"/>
      <c r="C76" s="85"/>
      <c r="D76" s="118"/>
      <c r="E76" s="124"/>
      <c r="F76" s="130"/>
      <c r="G76" s="114"/>
      <c r="H76" s="130"/>
      <c r="I76" s="108"/>
      <c r="J76" s="110"/>
      <c r="K76" s="112"/>
      <c r="L76" s="124"/>
      <c r="M76" s="103"/>
      <c r="N76" s="114"/>
      <c r="O76" s="1" t="s">
        <v>11</v>
      </c>
      <c r="P76" s="2" t="s">
        <v>12</v>
      </c>
      <c r="Q76" s="2" t="s">
        <v>13</v>
      </c>
      <c r="R76" s="108"/>
      <c r="S76" s="110"/>
      <c r="T76" s="112"/>
    </row>
    <row r="77" spans="1:20" ht="15.75" thickBot="1">
      <c r="A77" s="104"/>
      <c r="B77" s="104"/>
      <c r="C77" s="104"/>
      <c r="D77" s="104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</row>
    <row r="78" spans="1:20">
      <c r="A78" s="3" t="s">
        <v>48</v>
      </c>
      <c r="B78" s="3" t="s">
        <v>26</v>
      </c>
      <c r="C78" s="3" t="s">
        <v>28</v>
      </c>
      <c r="D78" s="4" t="s">
        <v>14</v>
      </c>
      <c r="E78" s="5">
        <v>1</v>
      </c>
      <c r="F78" s="6">
        <v>1</v>
      </c>
      <c r="G78" s="11">
        <f>IF(F78&gt;0,(F78*100/(E78)),0)</f>
        <v>100</v>
      </c>
      <c r="H78" s="6">
        <v>0</v>
      </c>
      <c r="I78" s="12">
        <f>IF(H78&gt;0,(H78*100/(E78)),0)</f>
        <v>0</v>
      </c>
      <c r="J78" s="49">
        <v>0</v>
      </c>
      <c r="K78" s="13">
        <f>IF(J78&gt;0,(J78*100/(E78)),0)</f>
        <v>0</v>
      </c>
      <c r="L78" s="5">
        <v>8</v>
      </c>
      <c r="M78" s="6">
        <v>2</v>
      </c>
      <c r="N78" s="11">
        <f>IF(M78&gt;0,(M78*100/(L78)),0)</f>
        <v>25</v>
      </c>
      <c r="O78" s="6">
        <v>3</v>
      </c>
      <c r="P78" s="6">
        <v>3</v>
      </c>
      <c r="Q78" s="6">
        <v>6</v>
      </c>
      <c r="R78" s="12">
        <f>IF(Q78&gt;0,(Q78*100/(L78)),0)</f>
        <v>75</v>
      </c>
      <c r="S78" s="7">
        <v>0</v>
      </c>
      <c r="T78" s="13">
        <f>IF(S78&gt;0,(S78*100/(L78)),0)</f>
        <v>0</v>
      </c>
    </row>
    <row r="79" spans="1:20">
      <c r="A79" s="3" t="s">
        <v>49</v>
      </c>
      <c r="B79" s="3" t="s">
        <v>24</v>
      </c>
      <c r="C79" s="3" t="s">
        <v>28</v>
      </c>
      <c r="D79" s="4" t="s">
        <v>14</v>
      </c>
      <c r="E79" s="8">
        <v>3</v>
      </c>
      <c r="F79" s="9">
        <v>1</v>
      </c>
      <c r="G79" s="14">
        <f>IF(F79&gt;0,(F79*100/(E79)),0)</f>
        <v>33.333333333333336</v>
      </c>
      <c r="H79" s="9">
        <v>0</v>
      </c>
      <c r="I79" s="15">
        <f>IF(H79&gt;0,(H79*100/(E79)),0)</f>
        <v>0</v>
      </c>
      <c r="J79" s="50">
        <v>2</v>
      </c>
      <c r="K79" s="16">
        <f>IF(J79&gt;0,(J79*100/(E79)),0)</f>
        <v>66.666666666666671</v>
      </c>
      <c r="L79" s="8">
        <v>0</v>
      </c>
      <c r="M79" s="9">
        <v>0</v>
      </c>
      <c r="N79" s="14">
        <f>IF(M79&gt;0,(M79*100/(L79)),0)</f>
        <v>0</v>
      </c>
      <c r="O79" s="9">
        <v>0</v>
      </c>
      <c r="P79" s="9">
        <v>0</v>
      </c>
      <c r="Q79" s="9">
        <v>0</v>
      </c>
      <c r="R79" s="15">
        <f>IF(Q79&gt;0,(Q79*100/(L79)),0)</f>
        <v>0</v>
      </c>
      <c r="S79" s="28">
        <v>0</v>
      </c>
      <c r="T79" s="16">
        <f>IF(S79&gt;0,(S79*100/(L79)),0)</f>
        <v>0</v>
      </c>
    </row>
    <row r="80" spans="1:20" ht="17.25" customHeight="1">
      <c r="A80" s="3" t="s">
        <v>50</v>
      </c>
      <c r="B80" s="3" t="s">
        <v>43</v>
      </c>
      <c r="C80" s="3" t="s">
        <v>28</v>
      </c>
      <c r="D80" s="4" t="s">
        <v>14</v>
      </c>
      <c r="E80" s="8">
        <v>6</v>
      </c>
      <c r="F80" s="9">
        <v>1</v>
      </c>
      <c r="G80" s="14">
        <f>IF(F80&gt;0,(F80*100/(E80)),0)</f>
        <v>16.666666666666668</v>
      </c>
      <c r="H80" s="9">
        <v>5</v>
      </c>
      <c r="I80" s="15">
        <f>IF(H80&gt;0,(H80*100/(E80)),0)</f>
        <v>83.333333333333329</v>
      </c>
      <c r="J80" s="50">
        <v>0</v>
      </c>
      <c r="K80" s="16">
        <f>IF(J80&gt;0,(J80*100/(E80)),0)</f>
        <v>0</v>
      </c>
      <c r="L80" s="8">
        <v>3</v>
      </c>
      <c r="M80" s="9">
        <v>0</v>
      </c>
      <c r="N80" s="14">
        <f>IF(M80&gt;0,(M80*100/(L80)),0)</f>
        <v>0</v>
      </c>
      <c r="O80" s="9">
        <v>1</v>
      </c>
      <c r="P80" s="9">
        <v>1</v>
      </c>
      <c r="Q80" s="9">
        <v>2</v>
      </c>
      <c r="R80" s="15">
        <f>IF(Q80&gt;0,(Q80*100/(L80)),0)</f>
        <v>66.666666666666671</v>
      </c>
      <c r="S80" s="61">
        <v>1</v>
      </c>
      <c r="T80" s="16">
        <f>IF(S80&gt;0,(S80*100/(L80)),0)</f>
        <v>33.333333333333336</v>
      </c>
    </row>
    <row r="81" spans="1:20" ht="18" customHeight="1">
      <c r="A81" s="106" t="s">
        <v>13</v>
      </c>
      <c r="B81" s="106"/>
      <c r="C81" s="106"/>
      <c r="D81" s="106"/>
      <c r="E81" s="18">
        <f>SUM(E78:E80)</f>
        <v>10</v>
      </c>
      <c r="F81" s="19">
        <f>SUM(F78:F80)</f>
        <v>3</v>
      </c>
      <c r="G81" s="20"/>
      <c r="H81" s="19">
        <f>SUM(H78:H80)</f>
        <v>5</v>
      </c>
      <c r="I81" s="20"/>
      <c r="J81" s="19">
        <f>SUM(J78:J80)</f>
        <v>2</v>
      </c>
      <c r="K81" s="21"/>
      <c r="L81" s="18">
        <f>SUM(L78:L80)</f>
        <v>11</v>
      </c>
      <c r="M81" s="19">
        <f>SUM(M78:M80)</f>
        <v>2</v>
      </c>
      <c r="N81" s="20"/>
      <c r="O81" s="19">
        <f>SUM(O78:O80)</f>
        <v>4</v>
      </c>
      <c r="P81" s="19">
        <f>SUM(P78:P80)</f>
        <v>4</v>
      </c>
      <c r="Q81" s="19">
        <f>SUM(Q78:Q80)</f>
        <v>8</v>
      </c>
      <c r="R81" s="20"/>
      <c r="S81" s="19">
        <f>SUM(S78:S80)</f>
        <v>1</v>
      </c>
      <c r="T81" s="21"/>
    </row>
    <row r="82" spans="1:20" ht="18" customHeight="1" thickBot="1">
      <c r="A82" s="78" t="s">
        <v>15</v>
      </c>
      <c r="B82" s="78"/>
      <c r="C82" s="78"/>
      <c r="D82" s="78"/>
      <c r="E82" s="23">
        <f>SUM(E81)</f>
        <v>10</v>
      </c>
      <c r="F82" s="24">
        <f>F81</f>
        <v>3</v>
      </c>
      <c r="G82" s="25">
        <f>IF(F82&gt;0,(F82*100/(E82)),0)</f>
        <v>30</v>
      </c>
      <c r="H82" s="24">
        <f>H81</f>
        <v>5</v>
      </c>
      <c r="I82" s="26">
        <f>IF(H82&gt;0,(H82*100/(E82)),0)</f>
        <v>50</v>
      </c>
      <c r="J82" s="60">
        <f>J81</f>
        <v>2</v>
      </c>
      <c r="K82" s="27">
        <f>IF(J82&gt;0,(J82*100/E82),0)</f>
        <v>20</v>
      </c>
      <c r="L82" s="23">
        <f>L81</f>
        <v>11</v>
      </c>
      <c r="M82" s="24">
        <f>M81</f>
        <v>2</v>
      </c>
      <c r="N82" s="25">
        <f>IF(M82&gt;0,(M82*100/(L82)),0)</f>
        <v>18.181818181818183</v>
      </c>
      <c r="O82" s="24">
        <f>O81</f>
        <v>4</v>
      </c>
      <c r="P82" s="24">
        <f>P81</f>
        <v>4</v>
      </c>
      <c r="Q82" s="24">
        <f>Q81</f>
        <v>8</v>
      </c>
      <c r="R82" s="26">
        <f>IF(Q82&gt;0,(Q82*100/(L82)),0)</f>
        <v>72.727272727272734</v>
      </c>
      <c r="S82" s="60">
        <f>S81</f>
        <v>1</v>
      </c>
      <c r="T82" s="27">
        <f>IF(S82&gt;0,(S82*100/L82),0)</f>
        <v>9.0909090909090917</v>
      </c>
    </row>
    <row r="83" spans="1:20" ht="18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1"/>
      <c r="L83" s="30"/>
      <c r="M83" s="30"/>
      <c r="N83" s="30"/>
      <c r="O83" s="30"/>
      <c r="P83" s="30"/>
      <c r="Q83" s="30"/>
      <c r="R83" s="30"/>
      <c r="S83" s="30"/>
      <c r="T83" s="30"/>
    </row>
    <row r="84" spans="1:20" ht="20.2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1"/>
      <c r="L84" s="30"/>
      <c r="M84" s="30"/>
      <c r="N84" s="30"/>
      <c r="O84" s="30"/>
      <c r="P84" s="30"/>
      <c r="Q84" s="30"/>
      <c r="R84" s="30"/>
      <c r="S84" s="30"/>
      <c r="T84" s="30"/>
    </row>
    <row r="85" spans="1:20">
      <c r="A85" s="80" t="s">
        <v>21</v>
      </c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</row>
    <row r="86" spans="1:20" ht="15.75" thickBot="1">
      <c r="A86" s="80" t="s">
        <v>30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</row>
    <row r="87" spans="1:20">
      <c r="A87" s="115" t="s">
        <v>0</v>
      </c>
      <c r="B87" s="115"/>
      <c r="C87" s="83" t="s">
        <v>1</v>
      </c>
      <c r="D87" s="116" t="s">
        <v>16</v>
      </c>
      <c r="E87" s="119" t="s">
        <v>2</v>
      </c>
      <c r="F87" s="120"/>
      <c r="G87" s="120"/>
      <c r="H87" s="120"/>
      <c r="I87" s="120"/>
      <c r="J87" s="120"/>
      <c r="K87" s="121"/>
      <c r="L87" s="119" t="s">
        <v>3</v>
      </c>
      <c r="M87" s="120"/>
      <c r="N87" s="120"/>
      <c r="O87" s="120"/>
      <c r="P87" s="120"/>
      <c r="Q87" s="120"/>
      <c r="R87" s="120"/>
      <c r="S87" s="120"/>
      <c r="T87" s="121"/>
    </row>
    <row r="88" spans="1:20">
      <c r="A88" s="122" t="s">
        <v>4</v>
      </c>
      <c r="B88" s="122" t="s">
        <v>5</v>
      </c>
      <c r="C88" s="84"/>
      <c r="D88" s="117"/>
      <c r="E88" s="123" t="s">
        <v>17</v>
      </c>
      <c r="F88" s="125" t="s">
        <v>7</v>
      </c>
      <c r="G88" s="125"/>
      <c r="H88" s="126" t="s">
        <v>8</v>
      </c>
      <c r="I88" s="126"/>
      <c r="J88" s="127" t="s">
        <v>9</v>
      </c>
      <c r="K88" s="128"/>
      <c r="L88" s="123" t="s">
        <v>17</v>
      </c>
      <c r="M88" s="95" t="s">
        <v>7</v>
      </c>
      <c r="N88" s="96"/>
      <c r="O88" s="126" t="s">
        <v>8</v>
      </c>
      <c r="P88" s="126"/>
      <c r="Q88" s="126"/>
      <c r="R88" s="126"/>
      <c r="S88" s="127" t="s">
        <v>9</v>
      </c>
      <c r="T88" s="128"/>
    </row>
    <row r="89" spans="1:20">
      <c r="A89" s="122"/>
      <c r="B89" s="122"/>
      <c r="C89" s="84"/>
      <c r="D89" s="117"/>
      <c r="E89" s="123"/>
      <c r="F89" s="129" t="s">
        <v>18</v>
      </c>
      <c r="G89" s="113" t="s">
        <v>10</v>
      </c>
      <c r="H89" s="129" t="s">
        <v>18</v>
      </c>
      <c r="I89" s="107" t="s">
        <v>10</v>
      </c>
      <c r="J89" s="109" t="s">
        <v>6</v>
      </c>
      <c r="K89" s="111" t="s">
        <v>10</v>
      </c>
      <c r="L89" s="123"/>
      <c r="M89" s="102" t="s">
        <v>18</v>
      </c>
      <c r="N89" s="113" t="s">
        <v>10</v>
      </c>
      <c r="O89" s="104" t="s">
        <v>18</v>
      </c>
      <c r="P89" s="104"/>
      <c r="Q89" s="104"/>
      <c r="R89" s="107" t="s">
        <v>10</v>
      </c>
      <c r="S89" s="109" t="s">
        <v>6</v>
      </c>
      <c r="T89" s="111" t="s">
        <v>10</v>
      </c>
    </row>
    <row r="90" spans="1:20" ht="15.75" thickBot="1">
      <c r="A90" s="122"/>
      <c r="B90" s="122"/>
      <c r="C90" s="85"/>
      <c r="D90" s="118"/>
      <c r="E90" s="124"/>
      <c r="F90" s="130"/>
      <c r="G90" s="114"/>
      <c r="H90" s="130"/>
      <c r="I90" s="108"/>
      <c r="J90" s="110"/>
      <c r="K90" s="112"/>
      <c r="L90" s="124"/>
      <c r="M90" s="103"/>
      <c r="N90" s="114"/>
      <c r="O90" s="1" t="s">
        <v>11</v>
      </c>
      <c r="P90" s="2" t="s">
        <v>12</v>
      </c>
      <c r="Q90" s="2" t="s">
        <v>13</v>
      </c>
      <c r="R90" s="108"/>
      <c r="S90" s="110"/>
      <c r="T90" s="112"/>
    </row>
    <row r="91" spans="1:20" ht="15.75" thickBot="1">
      <c r="A91" s="104"/>
      <c r="B91" s="104"/>
      <c r="C91" s="104"/>
      <c r="D91" s="104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</row>
    <row r="92" spans="1:20">
      <c r="A92" s="3" t="s">
        <v>48</v>
      </c>
      <c r="B92" s="3" t="s">
        <v>26</v>
      </c>
      <c r="C92" s="3" t="s">
        <v>28</v>
      </c>
      <c r="D92" s="4" t="s">
        <v>14</v>
      </c>
      <c r="E92" s="5">
        <v>174</v>
      </c>
      <c r="F92" s="6">
        <v>54</v>
      </c>
      <c r="G92" s="11">
        <f>IF(F92&gt;0,(F92*100/(E92)),0)</f>
        <v>31.03448275862069</v>
      </c>
      <c r="H92" s="6">
        <v>114</v>
      </c>
      <c r="I92" s="12">
        <f>IF(H92&gt;0,(H92*100/(E92)),0)</f>
        <v>65.517241379310349</v>
      </c>
      <c r="J92" s="49">
        <v>6</v>
      </c>
      <c r="K92" s="13">
        <f>IF(J92&gt;0,(J92*100/(E92)),0)</f>
        <v>3.4482758620689653</v>
      </c>
      <c r="L92" s="5">
        <v>218</v>
      </c>
      <c r="M92" s="6">
        <v>54</v>
      </c>
      <c r="N92" s="11">
        <f>IF(M92&gt;0,(M92*100/(L92)),0)</f>
        <v>24.770642201834864</v>
      </c>
      <c r="O92" s="6">
        <v>92</v>
      </c>
      <c r="P92" s="6">
        <v>61</v>
      </c>
      <c r="Q92" s="6">
        <v>153</v>
      </c>
      <c r="R92" s="12">
        <f>IF(Q92&gt;0,(Q92*100/(L92)),0)</f>
        <v>70.183486238532112</v>
      </c>
      <c r="S92" s="7">
        <v>11</v>
      </c>
      <c r="T92" s="42">
        <f>IF(S92&gt;0,(S92*100/(L92)),0)</f>
        <v>5.0458715596330279</v>
      </c>
    </row>
    <row r="93" spans="1:20">
      <c r="A93" s="3" t="s">
        <v>49</v>
      </c>
      <c r="B93" s="3" t="s">
        <v>24</v>
      </c>
      <c r="C93" s="3" t="s">
        <v>28</v>
      </c>
      <c r="D93" s="4" t="s">
        <v>14</v>
      </c>
      <c r="E93" s="8">
        <v>145</v>
      </c>
      <c r="F93" s="9">
        <v>41</v>
      </c>
      <c r="G93" s="14">
        <f>IF(F93&gt;0,(F93*100/(E93)),0)</f>
        <v>28.275862068965516</v>
      </c>
      <c r="H93" s="9">
        <v>98</v>
      </c>
      <c r="I93" s="15">
        <f>IF(H93&gt;0,(H93*100/(E93)),0)</f>
        <v>67.58620689655173</v>
      </c>
      <c r="J93" s="50">
        <v>6</v>
      </c>
      <c r="K93" s="16">
        <f>IF(J93&gt;0,(J93*100/(E93)),0)</f>
        <v>4.1379310344827589</v>
      </c>
      <c r="L93" s="8">
        <v>181</v>
      </c>
      <c r="M93" s="9">
        <v>37</v>
      </c>
      <c r="N93" s="14">
        <f>IF(M93&gt;0,(M93*100/(L93)),0)</f>
        <v>20.441988950276244</v>
      </c>
      <c r="O93" s="9">
        <v>58</v>
      </c>
      <c r="P93" s="9">
        <v>62</v>
      </c>
      <c r="Q93" s="9">
        <v>120</v>
      </c>
      <c r="R93" s="15">
        <f>IF(Q93&gt;0,(Q93*100/(L93)),0)</f>
        <v>66.298342541436469</v>
      </c>
      <c r="S93" s="61">
        <v>24</v>
      </c>
      <c r="T93" s="16">
        <f>IF(S93&gt;0,(S93*100/(L93)),0)</f>
        <v>13.259668508287293</v>
      </c>
    </row>
    <row r="94" spans="1:20">
      <c r="A94" s="3" t="s">
        <v>50</v>
      </c>
      <c r="B94" s="3" t="s">
        <v>43</v>
      </c>
      <c r="C94" s="3" t="s">
        <v>46</v>
      </c>
      <c r="D94" s="4" t="s">
        <v>14</v>
      </c>
      <c r="E94" s="8">
        <v>0</v>
      </c>
      <c r="F94" s="9">
        <v>0</v>
      </c>
      <c r="G94" s="14">
        <f>IF(F94&gt;0,(F94*100/(E94)),0)</f>
        <v>0</v>
      </c>
      <c r="H94" s="9">
        <v>0</v>
      </c>
      <c r="I94" s="15">
        <f>IF(H94&gt;0,(H94*100/(E94)),0)</f>
        <v>0</v>
      </c>
      <c r="J94" s="50">
        <v>0</v>
      </c>
      <c r="K94" s="16">
        <f>IF(J94&gt;0,(J94*100/(E94)),0)</f>
        <v>0</v>
      </c>
      <c r="L94" s="8">
        <v>1</v>
      </c>
      <c r="M94" s="9">
        <v>1</v>
      </c>
      <c r="N94" s="14">
        <f>IF(M94&gt;0,(M94*100/(L94)),0)</f>
        <v>100</v>
      </c>
      <c r="O94" s="9">
        <v>0</v>
      </c>
      <c r="P94" s="9">
        <v>0</v>
      </c>
      <c r="Q94" s="9">
        <v>0</v>
      </c>
      <c r="R94" s="15">
        <f>IF(Q94&gt;0,(Q94*100/(L94)),0)</f>
        <v>0</v>
      </c>
      <c r="S94" s="28">
        <v>0</v>
      </c>
      <c r="T94" s="16">
        <f>IF(S94&gt;0,(S94*100/(L94)),0)</f>
        <v>0</v>
      </c>
    </row>
    <row r="95" spans="1:20">
      <c r="A95" s="3" t="s">
        <v>50</v>
      </c>
      <c r="B95" s="3" t="s">
        <v>43</v>
      </c>
      <c r="C95" s="3" t="s">
        <v>28</v>
      </c>
      <c r="D95" s="4" t="s">
        <v>14</v>
      </c>
      <c r="E95" s="8">
        <v>250</v>
      </c>
      <c r="F95" s="9">
        <v>55</v>
      </c>
      <c r="G95" s="14">
        <f>IF(F95&gt;0,(F95*100/(E95)),0)</f>
        <v>22</v>
      </c>
      <c r="H95" s="9">
        <v>188</v>
      </c>
      <c r="I95" s="15">
        <f>IF(H95&gt;0,(H95*100/(E95)),0)</f>
        <v>75.2</v>
      </c>
      <c r="J95" s="50">
        <v>7</v>
      </c>
      <c r="K95" s="16">
        <f>IF(J95&gt;0,(J95*100/(E95)),0)</f>
        <v>2.8</v>
      </c>
      <c r="L95" s="8">
        <v>240</v>
      </c>
      <c r="M95" s="9">
        <v>41</v>
      </c>
      <c r="N95" s="14">
        <f>IF(M95&gt;0,(M95*100/(L95)),0)</f>
        <v>17.083333333333332</v>
      </c>
      <c r="O95" s="9">
        <v>54</v>
      </c>
      <c r="P95" s="9">
        <v>104</v>
      </c>
      <c r="Q95" s="9">
        <v>158</v>
      </c>
      <c r="R95" s="15">
        <f>IF(Q95&gt;0,(Q95*100/(L95)),0)</f>
        <v>65.833333333333329</v>
      </c>
      <c r="S95" s="61">
        <v>41</v>
      </c>
      <c r="T95" s="16">
        <f>IF(S95&gt;0,(S95*100/(L95)),0)</f>
        <v>17.083333333333332</v>
      </c>
    </row>
    <row r="96" spans="1:20" ht="15.75" thickBot="1">
      <c r="A96" s="106" t="s">
        <v>13</v>
      </c>
      <c r="B96" s="106"/>
      <c r="C96" s="106"/>
      <c r="D96" s="106"/>
      <c r="E96" s="33">
        <f>SUM(E92:E95)</f>
        <v>569</v>
      </c>
      <c r="F96" s="34">
        <f>SUM(F92:F95)</f>
        <v>150</v>
      </c>
      <c r="G96" s="35"/>
      <c r="H96" s="34">
        <f>SUM(H92:H95)</f>
        <v>400</v>
      </c>
      <c r="I96" s="35"/>
      <c r="J96" s="34">
        <f>SUM(J92:J95)</f>
        <v>19</v>
      </c>
      <c r="K96" s="36"/>
      <c r="L96" s="33">
        <f>SUM(L92:L95)</f>
        <v>640</v>
      </c>
      <c r="M96" s="34">
        <f>SUM(M92:M95)</f>
        <v>133</v>
      </c>
      <c r="N96" s="35"/>
      <c r="O96" s="34">
        <f>SUM(O92:O95)</f>
        <v>204</v>
      </c>
      <c r="P96" s="34">
        <f>SUM(P92:P95)</f>
        <v>227</v>
      </c>
      <c r="Q96" s="34">
        <f>SUM(Q92:Q95)</f>
        <v>431</v>
      </c>
      <c r="R96" s="35"/>
      <c r="S96" s="34">
        <f>SUM(S92:S95)</f>
        <v>76</v>
      </c>
      <c r="T96" s="36"/>
    </row>
    <row r="97" spans="1:20" ht="21.75" thickBot="1">
      <c r="A97" s="78" t="s">
        <v>15</v>
      </c>
      <c r="B97" s="78"/>
      <c r="C97" s="78"/>
      <c r="D97" s="78"/>
      <c r="E97" s="37">
        <f>SUM(E96)</f>
        <v>569</v>
      </c>
      <c r="F97" s="38">
        <f>F96</f>
        <v>150</v>
      </c>
      <c r="G97" s="39">
        <f>IF(F97&gt;0,(F97*100/(E97)),0)</f>
        <v>26.362038664323375</v>
      </c>
      <c r="H97" s="38">
        <f>H96</f>
        <v>400</v>
      </c>
      <c r="I97" s="40">
        <f>IF(H97&gt;0,(H97*100/(E97)),0)</f>
        <v>70.298769771528995</v>
      </c>
      <c r="J97" s="51">
        <f>J96</f>
        <v>19</v>
      </c>
      <c r="K97" s="41">
        <f>IF(J97&gt;0,(J97*100/E97),0)</f>
        <v>3.3391915641476273</v>
      </c>
      <c r="L97" s="37">
        <f>L96</f>
        <v>640</v>
      </c>
      <c r="M97" s="38">
        <f>M96</f>
        <v>133</v>
      </c>
      <c r="N97" s="39">
        <f>IF(M97&gt;0,(M97*100/(L97)),0)</f>
        <v>20.78125</v>
      </c>
      <c r="O97" s="38">
        <f>O96</f>
        <v>204</v>
      </c>
      <c r="P97" s="38">
        <f>P96</f>
        <v>227</v>
      </c>
      <c r="Q97" s="38">
        <f>Q96</f>
        <v>431</v>
      </c>
      <c r="R97" s="40">
        <f>IF(Q97&gt;0,(Q97*100/(L97)),0)</f>
        <v>67.34375</v>
      </c>
      <c r="S97" s="51">
        <f>S96</f>
        <v>76</v>
      </c>
      <c r="T97" s="41">
        <f>IF(S97&gt;0,(S97*100/L97),0)</f>
        <v>11.875</v>
      </c>
    </row>
    <row r="98" spans="1:20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1"/>
      <c r="L98" s="30"/>
      <c r="M98" s="30"/>
      <c r="N98" s="30"/>
      <c r="O98" s="30"/>
      <c r="P98" s="30"/>
      <c r="Q98" s="30"/>
      <c r="R98" s="30"/>
      <c r="S98" s="30"/>
      <c r="T98" s="30"/>
    </row>
    <row r="99" spans="1:20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1"/>
      <c r="L99" s="30"/>
      <c r="M99" s="30"/>
      <c r="N99" s="30"/>
      <c r="O99" s="30"/>
      <c r="P99" s="30"/>
      <c r="Q99" s="30"/>
      <c r="R99" s="30"/>
      <c r="S99" s="30"/>
      <c r="T99" s="30"/>
    </row>
    <row r="100" spans="1:20">
      <c r="A100" s="80" t="s">
        <v>21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</row>
    <row r="101" spans="1:20" ht="15.75" thickBot="1">
      <c r="A101" s="80" t="s">
        <v>38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</row>
    <row r="102" spans="1:20">
      <c r="A102" s="115" t="s">
        <v>0</v>
      </c>
      <c r="B102" s="115"/>
      <c r="C102" s="83" t="s">
        <v>1</v>
      </c>
      <c r="D102" s="116" t="s">
        <v>16</v>
      </c>
      <c r="E102" s="119" t="s">
        <v>2</v>
      </c>
      <c r="F102" s="120"/>
      <c r="G102" s="120"/>
      <c r="H102" s="120"/>
      <c r="I102" s="120"/>
      <c r="J102" s="120"/>
      <c r="K102" s="121"/>
      <c r="L102" s="119" t="s">
        <v>3</v>
      </c>
      <c r="M102" s="120"/>
      <c r="N102" s="120"/>
      <c r="O102" s="120"/>
      <c r="P102" s="120"/>
      <c r="Q102" s="120"/>
      <c r="R102" s="120"/>
      <c r="S102" s="120"/>
      <c r="T102" s="121"/>
    </row>
    <row r="103" spans="1:20">
      <c r="A103" s="122" t="s">
        <v>4</v>
      </c>
      <c r="B103" s="122" t="s">
        <v>5</v>
      </c>
      <c r="C103" s="84"/>
      <c r="D103" s="117"/>
      <c r="E103" s="123" t="s">
        <v>17</v>
      </c>
      <c r="F103" s="125" t="s">
        <v>7</v>
      </c>
      <c r="G103" s="125"/>
      <c r="H103" s="126" t="s">
        <v>8</v>
      </c>
      <c r="I103" s="126"/>
      <c r="J103" s="127" t="s">
        <v>9</v>
      </c>
      <c r="K103" s="128"/>
      <c r="L103" s="123" t="s">
        <v>17</v>
      </c>
      <c r="M103" s="95" t="s">
        <v>7</v>
      </c>
      <c r="N103" s="96"/>
      <c r="O103" s="126" t="s">
        <v>8</v>
      </c>
      <c r="P103" s="126"/>
      <c r="Q103" s="126"/>
      <c r="R103" s="126"/>
      <c r="S103" s="127" t="s">
        <v>9</v>
      </c>
      <c r="T103" s="128"/>
    </row>
    <row r="104" spans="1:20">
      <c r="A104" s="122"/>
      <c r="B104" s="122"/>
      <c r="C104" s="84"/>
      <c r="D104" s="117"/>
      <c r="E104" s="123"/>
      <c r="F104" s="129" t="s">
        <v>18</v>
      </c>
      <c r="G104" s="113" t="s">
        <v>10</v>
      </c>
      <c r="H104" s="129" t="s">
        <v>18</v>
      </c>
      <c r="I104" s="107" t="s">
        <v>10</v>
      </c>
      <c r="J104" s="109" t="s">
        <v>6</v>
      </c>
      <c r="K104" s="111" t="s">
        <v>10</v>
      </c>
      <c r="L104" s="123"/>
      <c r="M104" s="102" t="s">
        <v>18</v>
      </c>
      <c r="N104" s="113" t="s">
        <v>10</v>
      </c>
      <c r="O104" s="104" t="s">
        <v>18</v>
      </c>
      <c r="P104" s="104"/>
      <c r="Q104" s="104"/>
      <c r="R104" s="107" t="s">
        <v>10</v>
      </c>
      <c r="S104" s="109" t="s">
        <v>6</v>
      </c>
      <c r="T104" s="111" t="s">
        <v>10</v>
      </c>
    </row>
    <row r="105" spans="1:20" ht="15.75" thickBot="1">
      <c r="A105" s="122"/>
      <c r="B105" s="122"/>
      <c r="C105" s="85"/>
      <c r="D105" s="118"/>
      <c r="E105" s="124"/>
      <c r="F105" s="130"/>
      <c r="G105" s="114"/>
      <c r="H105" s="130"/>
      <c r="I105" s="108"/>
      <c r="J105" s="110"/>
      <c r="K105" s="112"/>
      <c r="L105" s="124"/>
      <c r="M105" s="103"/>
      <c r="N105" s="114"/>
      <c r="O105" s="1" t="s">
        <v>11</v>
      </c>
      <c r="P105" s="2" t="s">
        <v>12</v>
      </c>
      <c r="Q105" s="2" t="s">
        <v>13</v>
      </c>
      <c r="R105" s="108"/>
      <c r="S105" s="110"/>
      <c r="T105" s="112"/>
    </row>
    <row r="106" spans="1:20" ht="15.75" thickBot="1">
      <c r="A106" s="104"/>
      <c r="B106" s="104"/>
      <c r="C106" s="104"/>
      <c r="D106" s="104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</row>
    <row r="107" spans="1:20">
      <c r="A107" s="3" t="s">
        <v>48</v>
      </c>
      <c r="B107" s="3" t="s">
        <v>26</v>
      </c>
      <c r="C107" s="3" t="s">
        <v>28</v>
      </c>
      <c r="D107" s="4" t="s">
        <v>14</v>
      </c>
      <c r="E107" s="5">
        <v>7</v>
      </c>
      <c r="F107" s="6">
        <v>2</v>
      </c>
      <c r="G107" s="11">
        <f>IF(F107&gt;0,(F107*100/(E107)),0)</f>
        <v>28.571428571428573</v>
      </c>
      <c r="H107" s="6">
        <v>4</v>
      </c>
      <c r="I107" s="12">
        <f>IF(H107&gt;0,(H107*100/(E107)),0)</f>
        <v>57.142857142857146</v>
      </c>
      <c r="J107" s="49">
        <v>1</v>
      </c>
      <c r="K107" s="13">
        <f>IF(J107&gt;0,(J107*100/(E107)),0)</f>
        <v>14.285714285714286</v>
      </c>
      <c r="L107" s="5">
        <v>1</v>
      </c>
      <c r="M107" s="6">
        <v>0</v>
      </c>
      <c r="N107" s="11">
        <f>IF(M107&gt;0,(M107*100/(L107)),0)</f>
        <v>0</v>
      </c>
      <c r="O107" s="6">
        <v>1</v>
      </c>
      <c r="P107" s="6">
        <v>0</v>
      </c>
      <c r="Q107" s="6">
        <v>1</v>
      </c>
      <c r="R107" s="12">
        <f>IF(Q107&gt;0,(Q107*100/(L107)),0)</f>
        <v>100</v>
      </c>
      <c r="S107" s="7">
        <v>0</v>
      </c>
      <c r="T107" s="42">
        <f>IF(S107&gt;0,(S107*100/(L107)),0)</f>
        <v>0</v>
      </c>
    </row>
    <row r="108" spans="1:20">
      <c r="A108" s="3" t="s">
        <v>49</v>
      </c>
      <c r="B108" s="3" t="s">
        <v>24</v>
      </c>
      <c r="C108" s="3" t="s">
        <v>28</v>
      </c>
      <c r="D108" s="4" t="s">
        <v>14</v>
      </c>
      <c r="E108" s="8">
        <v>11</v>
      </c>
      <c r="F108" s="9">
        <v>4</v>
      </c>
      <c r="G108" s="14">
        <f>IF(F108&gt;0,(F108*100/(E108)),0)</f>
        <v>36.363636363636367</v>
      </c>
      <c r="H108" s="9">
        <v>5</v>
      </c>
      <c r="I108" s="15">
        <f>IF(H108&gt;0,(H108*100/(E108)),0)</f>
        <v>45.454545454545453</v>
      </c>
      <c r="J108" s="50">
        <v>2</v>
      </c>
      <c r="K108" s="16">
        <f>IF(J108&gt;0,(J108*100/(E108)),0)</f>
        <v>18.181818181818183</v>
      </c>
      <c r="L108" s="8">
        <v>8</v>
      </c>
      <c r="M108" s="9">
        <v>0</v>
      </c>
      <c r="N108" s="14">
        <f>IF(M108&gt;0,(M108*100/(L108)),0)</f>
        <v>0</v>
      </c>
      <c r="O108" s="9">
        <v>5</v>
      </c>
      <c r="P108" s="9">
        <v>2</v>
      </c>
      <c r="Q108" s="9">
        <v>7</v>
      </c>
      <c r="R108" s="15">
        <f>IF(Q108&gt;0,(Q108*100/(L108)),0)</f>
        <v>87.5</v>
      </c>
      <c r="S108" s="28">
        <v>1</v>
      </c>
      <c r="T108" s="16">
        <f>IF(S108&gt;0,(S108*100/(L108)),0)</f>
        <v>12.5</v>
      </c>
    </row>
    <row r="109" spans="1:20">
      <c r="A109" s="3" t="s">
        <v>50</v>
      </c>
      <c r="B109" s="3" t="s">
        <v>43</v>
      </c>
      <c r="C109" s="3" t="s">
        <v>28</v>
      </c>
      <c r="D109" s="4" t="s">
        <v>14</v>
      </c>
      <c r="E109" s="8">
        <v>5</v>
      </c>
      <c r="F109" s="9">
        <v>3</v>
      </c>
      <c r="G109" s="14">
        <f>IF(F109&gt;0,(F109*100/(E109)),0)</f>
        <v>60</v>
      </c>
      <c r="H109" s="9">
        <v>1</v>
      </c>
      <c r="I109" s="15">
        <f>IF(H109&gt;0,(H109*100/(E109)),0)</f>
        <v>20</v>
      </c>
      <c r="J109" s="50">
        <v>1</v>
      </c>
      <c r="K109" s="16">
        <f>IF(J109&gt;0,(J109*100/(E109)),0)</f>
        <v>20</v>
      </c>
      <c r="L109" s="8">
        <v>8</v>
      </c>
      <c r="M109" s="9">
        <v>1</v>
      </c>
      <c r="N109" s="14">
        <f>IF(M109&gt;0,(M109*100/(L109)),0)</f>
        <v>12.5</v>
      </c>
      <c r="O109" s="9">
        <v>3</v>
      </c>
      <c r="P109" s="9">
        <v>3</v>
      </c>
      <c r="Q109" s="9">
        <v>6</v>
      </c>
      <c r="R109" s="15">
        <f>IF(Q109&gt;0,(Q109*100/(L109)),0)</f>
        <v>75</v>
      </c>
      <c r="S109" s="61">
        <v>1</v>
      </c>
      <c r="T109" s="16">
        <f>IF(S109&gt;0,(S109*100/(L109)),0)</f>
        <v>12.5</v>
      </c>
    </row>
    <row r="110" spans="1:20" ht="15.75" thickBot="1">
      <c r="A110" s="106" t="s">
        <v>13</v>
      </c>
      <c r="B110" s="106"/>
      <c r="C110" s="106"/>
      <c r="D110" s="106"/>
      <c r="E110" s="33">
        <f>SUM(E107:E109)</f>
        <v>23</v>
      </c>
      <c r="F110" s="34">
        <f>SUM(F107:F109)</f>
        <v>9</v>
      </c>
      <c r="G110" s="35"/>
      <c r="H110" s="34">
        <f>SUM(H107:H109)</f>
        <v>10</v>
      </c>
      <c r="I110" s="35"/>
      <c r="J110" s="34">
        <f>SUM(J107:J109)</f>
        <v>4</v>
      </c>
      <c r="K110" s="36"/>
      <c r="L110" s="33">
        <f>SUM(L107:L109)</f>
        <v>17</v>
      </c>
      <c r="M110" s="34">
        <f>SUM(M107:M109)</f>
        <v>1</v>
      </c>
      <c r="N110" s="35" t="s">
        <v>33</v>
      </c>
      <c r="O110" s="34">
        <f>SUM(O107:O109)</f>
        <v>9</v>
      </c>
      <c r="P110" s="34">
        <f>SUM(P107:P109)</f>
        <v>5</v>
      </c>
      <c r="Q110" s="34">
        <f>SUM(Q107:Q109)</f>
        <v>14</v>
      </c>
      <c r="R110" s="35"/>
      <c r="S110" s="34">
        <f>SUM(S107:S109)</f>
        <v>2</v>
      </c>
      <c r="T110" s="36"/>
    </row>
    <row r="111" spans="1:20" ht="21.75" thickBot="1">
      <c r="A111" s="78" t="s">
        <v>15</v>
      </c>
      <c r="B111" s="78"/>
      <c r="C111" s="78"/>
      <c r="D111" s="78"/>
      <c r="E111" s="37">
        <f>SUM(E110)</f>
        <v>23</v>
      </c>
      <c r="F111" s="38">
        <f>F110</f>
        <v>9</v>
      </c>
      <c r="G111" s="39">
        <f>IF(F111&gt;0,(F111*100/(E111)),0)</f>
        <v>39.130434782608695</v>
      </c>
      <c r="H111" s="38">
        <f>H110</f>
        <v>10</v>
      </c>
      <c r="I111" s="40">
        <f>IF(H111&gt;0,(H111*100/(E111)),0)</f>
        <v>43.478260869565219</v>
      </c>
      <c r="J111" s="51">
        <f>J110</f>
        <v>4</v>
      </c>
      <c r="K111" s="41">
        <f>IF(J111&gt;0,(J111*100/E111),0)</f>
        <v>17.391304347826086</v>
      </c>
      <c r="L111" s="37">
        <f>L110</f>
        <v>17</v>
      </c>
      <c r="M111" s="38">
        <f>M110</f>
        <v>1</v>
      </c>
      <c r="N111" s="39">
        <f>IF(M111&gt;0,(M111*100/(L111)),0)</f>
        <v>5.882352941176471</v>
      </c>
      <c r="O111" s="38">
        <f>O110</f>
        <v>9</v>
      </c>
      <c r="P111" s="38">
        <f>P110</f>
        <v>5</v>
      </c>
      <c r="Q111" s="38">
        <f>Q110</f>
        <v>14</v>
      </c>
      <c r="R111" s="40">
        <f>IF(Q111&gt;0,(Q111*100/(L111)),0)</f>
        <v>82.352941176470594</v>
      </c>
      <c r="S111" s="51">
        <f>S110</f>
        <v>2</v>
      </c>
      <c r="T111" s="41">
        <f>IF(S111&gt;0,(S111*100/L111),0)</f>
        <v>11.764705882352942</v>
      </c>
    </row>
    <row r="112" spans="1:20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1"/>
      <c r="L112" s="30"/>
      <c r="M112" s="30"/>
      <c r="N112" s="30"/>
      <c r="O112" s="30"/>
      <c r="P112" s="30"/>
      <c r="Q112" s="30"/>
      <c r="R112" s="30"/>
      <c r="S112" s="30"/>
      <c r="T112" s="30"/>
    </row>
    <row r="113" spans="1:20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</row>
    <row r="114" spans="1:20">
      <c r="A114" s="80" t="s">
        <v>21</v>
      </c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</row>
    <row r="115" spans="1:20" ht="15.75" thickBot="1">
      <c r="A115" s="80" t="s">
        <v>25</v>
      </c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</row>
    <row r="116" spans="1:20">
      <c r="A116" s="81" t="s">
        <v>0</v>
      </c>
      <c r="B116" s="82"/>
      <c r="C116" s="83" t="s">
        <v>1</v>
      </c>
      <c r="D116" s="86" t="s">
        <v>16</v>
      </c>
      <c r="E116" s="89" t="s">
        <v>2</v>
      </c>
      <c r="F116" s="90"/>
      <c r="G116" s="90"/>
      <c r="H116" s="90"/>
      <c r="I116" s="90"/>
      <c r="J116" s="90"/>
      <c r="K116" s="91"/>
      <c r="L116" s="89" t="s">
        <v>3</v>
      </c>
      <c r="M116" s="90"/>
      <c r="N116" s="90"/>
      <c r="O116" s="90"/>
      <c r="P116" s="90"/>
      <c r="Q116" s="90"/>
      <c r="R116" s="90"/>
      <c r="S116" s="90"/>
      <c r="T116" s="91"/>
    </row>
    <row r="117" spans="1:20">
      <c r="A117" s="83" t="s">
        <v>4</v>
      </c>
      <c r="B117" s="83" t="s">
        <v>5</v>
      </c>
      <c r="C117" s="84"/>
      <c r="D117" s="87"/>
      <c r="E117" s="92" t="s">
        <v>17</v>
      </c>
      <c r="F117" s="95" t="s">
        <v>7</v>
      </c>
      <c r="G117" s="96"/>
      <c r="H117" s="97" t="s">
        <v>8</v>
      </c>
      <c r="I117" s="98"/>
      <c r="J117" s="99" t="s">
        <v>9</v>
      </c>
      <c r="K117" s="100"/>
      <c r="L117" s="92" t="s">
        <v>17</v>
      </c>
      <c r="M117" s="95" t="s">
        <v>7</v>
      </c>
      <c r="N117" s="96"/>
      <c r="O117" s="97" t="s">
        <v>8</v>
      </c>
      <c r="P117" s="101"/>
      <c r="Q117" s="101"/>
      <c r="R117" s="98"/>
      <c r="S117" s="99" t="s">
        <v>9</v>
      </c>
      <c r="T117" s="100"/>
    </row>
    <row r="118" spans="1:20">
      <c r="A118" s="84"/>
      <c r="B118" s="84"/>
      <c r="C118" s="84"/>
      <c r="D118" s="87"/>
      <c r="E118" s="93"/>
      <c r="F118" s="102" t="s">
        <v>18</v>
      </c>
      <c r="G118" s="62" t="s">
        <v>10</v>
      </c>
      <c r="H118" s="102" t="s">
        <v>18</v>
      </c>
      <c r="I118" s="67" t="s">
        <v>10</v>
      </c>
      <c r="J118" s="69" t="s">
        <v>6</v>
      </c>
      <c r="K118" s="71" t="s">
        <v>10</v>
      </c>
      <c r="L118" s="93"/>
      <c r="M118" s="102" t="s">
        <v>18</v>
      </c>
      <c r="N118" s="62" t="s">
        <v>10</v>
      </c>
      <c r="O118" s="64" t="s">
        <v>18</v>
      </c>
      <c r="P118" s="65"/>
      <c r="Q118" s="66"/>
      <c r="R118" s="67" t="s">
        <v>10</v>
      </c>
      <c r="S118" s="69" t="s">
        <v>6</v>
      </c>
      <c r="T118" s="71" t="s">
        <v>10</v>
      </c>
    </row>
    <row r="119" spans="1:20" ht="15.75" thickBot="1">
      <c r="A119" s="85"/>
      <c r="B119" s="85"/>
      <c r="C119" s="85"/>
      <c r="D119" s="88"/>
      <c r="E119" s="94"/>
      <c r="F119" s="103"/>
      <c r="G119" s="63"/>
      <c r="H119" s="103"/>
      <c r="I119" s="68"/>
      <c r="J119" s="70"/>
      <c r="K119" s="72"/>
      <c r="L119" s="94"/>
      <c r="M119" s="103"/>
      <c r="N119" s="63"/>
      <c r="O119" s="1" t="s">
        <v>11</v>
      </c>
      <c r="P119" s="2" t="s">
        <v>12</v>
      </c>
      <c r="Q119" s="2" t="s">
        <v>13</v>
      </c>
      <c r="R119" s="68"/>
      <c r="S119" s="70"/>
      <c r="T119" s="72"/>
    </row>
    <row r="120" spans="1:20" ht="15.75" thickBot="1">
      <c r="A120" s="73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5"/>
    </row>
    <row r="121" spans="1:20">
      <c r="A121" s="3" t="s">
        <v>48</v>
      </c>
      <c r="B121" s="3" t="s">
        <v>26</v>
      </c>
      <c r="C121" s="3" t="s">
        <v>27</v>
      </c>
      <c r="D121" s="4" t="s">
        <v>14</v>
      </c>
      <c r="E121" s="5">
        <v>1</v>
      </c>
      <c r="F121" s="6">
        <v>1</v>
      </c>
      <c r="G121" s="11">
        <f>IF(F121&gt;0,(F121*100/(E121)),0)</f>
        <v>100</v>
      </c>
      <c r="H121" s="6">
        <v>0</v>
      </c>
      <c r="I121" s="12">
        <f>IF(H121&gt;0,(H121*100/(E121)),0)</f>
        <v>0</v>
      </c>
      <c r="J121" s="49">
        <v>0</v>
      </c>
      <c r="K121" s="13">
        <f>IF(J121&gt;0,(J121*100/(E121)),0)</f>
        <v>0</v>
      </c>
      <c r="L121" s="5">
        <v>3</v>
      </c>
      <c r="M121" s="6">
        <v>0</v>
      </c>
      <c r="N121" s="11">
        <f>IF(M121&gt;0,(M121*100/(L121)),0)</f>
        <v>0</v>
      </c>
      <c r="O121" s="6">
        <v>0</v>
      </c>
      <c r="P121" s="6">
        <v>2</v>
      </c>
      <c r="Q121" s="6">
        <v>2</v>
      </c>
      <c r="R121" s="12">
        <f>IF(Q121&gt;0,(Q121*100/(L121)),0)</f>
        <v>66.666666666666671</v>
      </c>
      <c r="S121" s="7">
        <v>1</v>
      </c>
      <c r="T121" s="13">
        <f>IF(S121&gt;0,(S121*100/(L121)),0)</f>
        <v>33.333333333333336</v>
      </c>
    </row>
    <row r="122" spans="1:20">
      <c r="A122" s="3" t="s">
        <v>48</v>
      </c>
      <c r="B122" s="3" t="s">
        <v>26</v>
      </c>
      <c r="C122" s="3" t="s">
        <v>28</v>
      </c>
      <c r="D122" s="4" t="s">
        <v>14</v>
      </c>
      <c r="E122" s="8">
        <v>98</v>
      </c>
      <c r="F122" s="9">
        <v>20</v>
      </c>
      <c r="G122" s="14">
        <f>IF(F122&gt;0,(F122*100/(E122)),0)</f>
        <v>20.408163265306122</v>
      </c>
      <c r="H122" s="9">
        <v>64</v>
      </c>
      <c r="I122" s="15">
        <f>IF(H122&gt;0,(H122*100/(E122)),0)</f>
        <v>65.306122448979593</v>
      </c>
      <c r="J122" s="50">
        <v>14</v>
      </c>
      <c r="K122" s="16">
        <f>IF(J122&gt;0,(J122*100/(E122)),0)</f>
        <v>14.285714285714286</v>
      </c>
      <c r="L122" s="8">
        <v>124</v>
      </c>
      <c r="M122" s="9">
        <v>29</v>
      </c>
      <c r="N122" s="14">
        <f>IF(M122&gt;0,(M122*100/(L122)),0)</f>
        <v>23.387096774193548</v>
      </c>
      <c r="O122" s="9">
        <v>33</v>
      </c>
      <c r="P122" s="9">
        <v>44</v>
      </c>
      <c r="Q122" s="9">
        <v>77</v>
      </c>
      <c r="R122" s="15">
        <f>IF(Q122&gt;0,(Q122*100/(L122)),0)</f>
        <v>62.096774193548384</v>
      </c>
      <c r="S122" s="28">
        <v>18</v>
      </c>
      <c r="T122" s="16">
        <f>IF(S122&gt;0,(S122*100/(L122)),0)</f>
        <v>14.516129032258064</v>
      </c>
    </row>
    <row r="123" spans="1:20">
      <c r="A123" s="3" t="s">
        <v>49</v>
      </c>
      <c r="B123" s="3" t="s">
        <v>24</v>
      </c>
      <c r="C123" s="17" t="s">
        <v>28</v>
      </c>
      <c r="D123" s="4" t="s">
        <v>14</v>
      </c>
      <c r="E123" s="8">
        <v>81</v>
      </c>
      <c r="F123" s="9">
        <v>22</v>
      </c>
      <c r="G123" s="14">
        <f>IF(F123&gt;0,(F123*100/(E123)),0)</f>
        <v>27.160493827160494</v>
      </c>
      <c r="H123" s="9">
        <v>51</v>
      </c>
      <c r="I123" s="15">
        <f>IF(H123&gt;0,(H123*100/(E123)),0)</f>
        <v>62.962962962962962</v>
      </c>
      <c r="J123" s="50">
        <v>8</v>
      </c>
      <c r="K123" s="16">
        <f t="shared" ref="K123" si="0">IF(J123&gt;0,(J123*100/(E123)),0)</f>
        <v>9.8765432098765427</v>
      </c>
      <c r="L123" s="8">
        <v>87</v>
      </c>
      <c r="M123" s="9">
        <v>18</v>
      </c>
      <c r="N123" s="14">
        <f>IF(M123&gt;0,(M123*100/(L123)),0)</f>
        <v>20.689655172413794</v>
      </c>
      <c r="O123" s="9">
        <v>28</v>
      </c>
      <c r="P123" s="9">
        <v>32</v>
      </c>
      <c r="Q123" s="9">
        <v>60</v>
      </c>
      <c r="R123" s="15">
        <f>IF(Q123&gt;0,(Q123*100/(L123)),0)</f>
        <v>68.965517241379317</v>
      </c>
      <c r="S123" s="28">
        <v>9</v>
      </c>
      <c r="T123" s="16">
        <f t="shared" ref="T123" si="1">IF(S123&gt;0,(S123*100/(L123)),0)</f>
        <v>10.344827586206897</v>
      </c>
    </row>
    <row r="124" spans="1:20">
      <c r="A124" s="3" t="s">
        <v>50</v>
      </c>
      <c r="B124" s="3" t="s">
        <v>43</v>
      </c>
      <c r="C124" s="17" t="s">
        <v>28</v>
      </c>
      <c r="D124" s="4" t="s">
        <v>14</v>
      </c>
      <c r="E124" s="8">
        <v>54</v>
      </c>
      <c r="F124" s="9">
        <v>20</v>
      </c>
      <c r="G124" s="14">
        <f>IF(F124&gt;0,(F124*100/(E124)),0)</f>
        <v>37.037037037037038</v>
      </c>
      <c r="H124" s="9">
        <v>32</v>
      </c>
      <c r="I124" s="15">
        <f>IF(H124&gt;0,(H124*100/(E124)),0)</f>
        <v>59.25925925925926</v>
      </c>
      <c r="J124" s="50">
        <v>2</v>
      </c>
      <c r="K124" s="16">
        <f t="shared" ref="K124" si="2">IF(J124&gt;0,(J124*100/(E124)),0)</f>
        <v>3.7037037037037037</v>
      </c>
      <c r="L124" s="8">
        <v>80</v>
      </c>
      <c r="M124" s="9">
        <v>22</v>
      </c>
      <c r="N124" s="14">
        <f>IF(M124&gt;0,(M124*100/(L124)),0)</f>
        <v>27.5</v>
      </c>
      <c r="O124" s="9">
        <v>12</v>
      </c>
      <c r="P124" s="9">
        <v>37</v>
      </c>
      <c r="Q124" s="9">
        <v>49</v>
      </c>
      <c r="R124" s="15">
        <f>IF(Q124&gt;0,(Q124*100/(L124)),0)</f>
        <v>61.25</v>
      </c>
      <c r="S124" s="61">
        <v>9</v>
      </c>
      <c r="T124" s="16">
        <f t="shared" ref="T124" si="3">IF(S124&gt;0,(S124*100/(L124)),0)</f>
        <v>11.25</v>
      </c>
    </row>
    <row r="125" spans="1:20">
      <c r="A125" s="76" t="s">
        <v>13</v>
      </c>
      <c r="B125" s="76"/>
      <c r="C125" s="76"/>
      <c r="D125" s="77"/>
      <c r="E125" s="18">
        <f>SUM(E121:E124)</f>
        <v>234</v>
      </c>
      <c r="F125" s="19">
        <f>SUM(F121:F124)</f>
        <v>63</v>
      </c>
      <c r="G125" s="20"/>
      <c r="H125" s="19">
        <f>SUM(H121:H124)</f>
        <v>147</v>
      </c>
      <c r="I125" s="20"/>
      <c r="J125" s="19">
        <f>SUM(J121:J124)</f>
        <v>24</v>
      </c>
      <c r="K125" s="21"/>
      <c r="L125" s="18">
        <f>SUM(L121:L124)</f>
        <v>294</v>
      </c>
      <c r="M125" s="19">
        <f>SUM(M121:M124)</f>
        <v>69</v>
      </c>
      <c r="N125" s="20"/>
      <c r="O125" s="19">
        <f>SUM(O121:O124)</f>
        <v>73</v>
      </c>
      <c r="P125" s="19">
        <f>SUM(P121:P124)</f>
        <v>115</v>
      </c>
      <c r="Q125" s="19">
        <f>SUM(Q121:Q124)</f>
        <v>188</v>
      </c>
      <c r="R125" s="20"/>
      <c r="S125" s="19">
        <f>SUM(S121:S124)</f>
        <v>37</v>
      </c>
      <c r="T125" s="21"/>
    </row>
    <row r="126" spans="1:20" ht="21.75" thickBot="1">
      <c r="A126" s="78" t="s">
        <v>15</v>
      </c>
      <c r="B126" s="78"/>
      <c r="C126" s="78"/>
      <c r="D126" s="78"/>
      <c r="E126" s="23">
        <f>SUM(E125)</f>
        <v>234</v>
      </c>
      <c r="F126" s="24">
        <f>F125</f>
        <v>63</v>
      </c>
      <c r="G126" s="25">
        <f>IF(F126&gt;0,(F126*100/(E126)),0)</f>
        <v>26.923076923076923</v>
      </c>
      <c r="H126" s="24">
        <f>H125</f>
        <v>147</v>
      </c>
      <c r="I126" s="26">
        <f>IF(H126&gt;0,(H126*100/(E126)),0)</f>
        <v>62.820512820512818</v>
      </c>
      <c r="J126" s="60">
        <f>J125</f>
        <v>24</v>
      </c>
      <c r="K126" s="27">
        <f>IF(J126&gt;0,(J126*100/E126),0)</f>
        <v>10.256410256410257</v>
      </c>
      <c r="L126" s="23">
        <f>L125</f>
        <v>294</v>
      </c>
      <c r="M126" s="24">
        <f>M125</f>
        <v>69</v>
      </c>
      <c r="N126" s="25">
        <f>IF(M126&gt;0,(M126*100/(L126)),0)</f>
        <v>23.469387755102041</v>
      </c>
      <c r="O126" s="24">
        <f>O125</f>
        <v>73</v>
      </c>
      <c r="P126" s="24">
        <f>P125</f>
        <v>115</v>
      </c>
      <c r="Q126" s="24">
        <f>Q125</f>
        <v>188</v>
      </c>
      <c r="R126" s="26">
        <f>IF(Q126&gt;0,(Q126*100/(L126)),0)</f>
        <v>63.945578231292515</v>
      </c>
      <c r="S126" s="60">
        <f>S125</f>
        <v>37</v>
      </c>
      <c r="T126" s="27">
        <f>IF(S126&gt;0,(S126*100/L126),0)</f>
        <v>12.585034013605442</v>
      </c>
    </row>
    <row r="127" spans="1:20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1:20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>
      <c r="A129" s="80" t="s">
        <v>21</v>
      </c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</row>
    <row r="130" spans="1:20" ht="15.75" thickBot="1">
      <c r="A130" s="80" t="s">
        <v>39</v>
      </c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</row>
    <row r="131" spans="1:20">
      <c r="A131" s="81" t="s">
        <v>0</v>
      </c>
      <c r="B131" s="82"/>
      <c r="C131" s="83" t="s">
        <v>1</v>
      </c>
      <c r="D131" s="86" t="s">
        <v>16</v>
      </c>
      <c r="E131" s="89" t="s">
        <v>2</v>
      </c>
      <c r="F131" s="90"/>
      <c r="G131" s="90"/>
      <c r="H131" s="90"/>
      <c r="I131" s="90"/>
      <c r="J131" s="90"/>
      <c r="K131" s="91"/>
      <c r="L131" s="89" t="s">
        <v>3</v>
      </c>
      <c r="M131" s="90"/>
      <c r="N131" s="90"/>
      <c r="O131" s="90"/>
      <c r="P131" s="90"/>
      <c r="Q131" s="90"/>
      <c r="R131" s="90"/>
      <c r="S131" s="90"/>
      <c r="T131" s="91"/>
    </row>
    <row r="132" spans="1:20">
      <c r="A132" s="83" t="s">
        <v>4</v>
      </c>
      <c r="B132" s="83" t="s">
        <v>5</v>
      </c>
      <c r="C132" s="84"/>
      <c r="D132" s="87"/>
      <c r="E132" s="92" t="s">
        <v>17</v>
      </c>
      <c r="F132" s="95" t="s">
        <v>7</v>
      </c>
      <c r="G132" s="96"/>
      <c r="H132" s="97" t="s">
        <v>8</v>
      </c>
      <c r="I132" s="98"/>
      <c r="J132" s="99" t="s">
        <v>9</v>
      </c>
      <c r="K132" s="100"/>
      <c r="L132" s="92" t="s">
        <v>17</v>
      </c>
      <c r="M132" s="95" t="s">
        <v>7</v>
      </c>
      <c r="N132" s="96"/>
      <c r="O132" s="97" t="s">
        <v>8</v>
      </c>
      <c r="P132" s="101"/>
      <c r="Q132" s="101"/>
      <c r="R132" s="98"/>
      <c r="S132" s="99" t="s">
        <v>9</v>
      </c>
      <c r="T132" s="100"/>
    </row>
    <row r="133" spans="1:20">
      <c r="A133" s="84"/>
      <c r="B133" s="84"/>
      <c r="C133" s="84"/>
      <c r="D133" s="87"/>
      <c r="E133" s="93"/>
      <c r="F133" s="102" t="s">
        <v>18</v>
      </c>
      <c r="G133" s="62" t="s">
        <v>10</v>
      </c>
      <c r="H133" s="102" t="s">
        <v>18</v>
      </c>
      <c r="I133" s="67" t="s">
        <v>10</v>
      </c>
      <c r="J133" s="69" t="s">
        <v>6</v>
      </c>
      <c r="K133" s="71" t="s">
        <v>10</v>
      </c>
      <c r="L133" s="93"/>
      <c r="M133" s="102" t="s">
        <v>18</v>
      </c>
      <c r="N133" s="62" t="s">
        <v>10</v>
      </c>
      <c r="O133" s="64" t="s">
        <v>18</v>
      </c>
      <c r="P133" s="65"/>
      <c r="Q133" s="66"/>
      <c r="R133" s="67" t="s">
        <v>10</v>
      </c>
      <c r="S133" s="69" t="s">
        <v>6</v>
      </c>
      <c r="T133" s="71" t="s">
        <v>10</v>
      </c>
    </row>
    <row r="134" spans="1:20" ht="15.75" thickBot="1">
      <c r="A134" s="85"/>
      <c r="B134" s="85"/>
      <c r="C134" s="85"/>
      <c r="D134" s="88"/>
      <c r="E134" s="94"/>
      <c r="F134" s="103"/>
      <c r="G134" s="63"/>
      <c r="H134" s="103"/>
      <c r="I134" s="68"/>
      <c r="J134" s="70"/>
      <c r="K134" s="72"/>
      <c r="L134" s="94"/>
      <c r="M134" s="103"/>
      <c r="N134" s="63"/>
      <c r="O134" s="1" t="s">
        <v>11</v>
      </c>
      <c r="P134" s="2" t="s">
        <v>12</v>
      </c>
      <c r="Q134" s="2" t="s">
        <v>13</v>
      </c>
      <c r="R134" s="68"/>
      <c r="S134" s="70"/>
      <c r="T134" s="72"/>
    </row>
    <row r="135" spans="1:20" ht="15.75" thickBot="1">
      <c r="A135" s="73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5"/>
    </row>
    <row r="136" spans="1:20">
      <c r="A136" s="3" t="s">
        <v>48</v>
      </c>
      <c r="B136" s="3" t="s">
        <v>26</v>
      </c>
      <c r="C136" s="3" t="s">
        <v>28</v>
      </c>
      <c r="D136" s="4" t="s">
        <v>14</v>
      </c>
      <c r="E136" s="5">
        <v>102</v>
      </c>
      <c r="F136" s="6">
        <v>37</v>
      </c>
      <c r="G136" s="11">
        <f t="shared" ref="G136:G142" si="4">IF(F136&gt;0,(F136*100/(E136)),0)</f>
        <v>36.274509803921568</v>
      </c>
      <c r="H136" s="6">
        <v>57</v>
      </c>
      <c r="I136" s="12">
        <f t="shared" ref="I136:I142" si="5">IF(H136&gt;0,(H136*100/(E136)),0)</f>
        <v>55.882352941176471</v>
      </c>
      <c r="J136" s="49">
        <v>8</v>
      </c>
      <c r="K136" s="13">
        <f>IF(J136&gt;0,(J136*100/(E136)),0)</f>
        <v>7.8431372549019605</v>
      </c>
      <c r="L136" s="5">
        <v>222</v>
      </c>
      <c r="M136" s="6">
        <v>48</v>
      </c>
      <c r="N136" s="11">
        <f t="shared" ref="N136:N142" si="6">IF(M136&gt;0,(M136*100/(L136)),0)</f>
        <v>21.621621621621621</v>
      </c>
      <c r="O136" s="6">
        <v>83</v>
      </c>
      <c r="P136" s="6">
        <v>71</v>
      </c>
      <c r="Q136" s="6">
        <v>154</v>
      </c>
      <c r="R136" s="12">
        <f t="shared" ref="R136:R142" si="7">IF(Q136&gt;0,(Q136*100/(L136)),0)</f>
        <v>69.369369369369366</v>
      </c>
      <c r="S136" s="7">
        <v>20</v>
      </c>
      <c r="T136" s="13">
        <f>IF(S136&gt;0,(S136*100/(L136)),0)</f>
        <v>9.0090090090090094</v>
      </c>
    </row>
    <row r="137" spans="1:20">
      <c r="A137" s="3" t="s">
        <v>48</v>
      </c>
      <c r="B137" s="3" t="s">
        <v>26</v>
      </c>
      <c r="C137" s="3" t="s">
        <v>28</v>
      </c>
      <c r="D137" s="4" t="s">
        <v>19</v>
      </c>
      <c r="E137" s="8">
        <v>2</v>
      </c>
      <c r="F137" s="9">
        <v>0</v>
      </c>
      <c r="G137" s="14">
        <f t="shared" si="4"/>
        <v>0</v>
      </c>
      <c r="H137" s="9">
        <v>2</v>
      </c>
      <c r="I137" s="15">
        <f t="shared" si="5"/>
        <v>100</v>
      </c>
      <c r="J137" s="50">
        <v>0</v>
      </c>
      <c r="K137" s="16">
        <f>IF(J137&gt;0,(J137*100/(E137)),0)</f>
        <v>0</v>
      </c>
      <c r="L137" s="8">
        <v>5</v>
      </c>
      <c r="M137" s="9">
        <v>2</v>
      </c>
      <c r="N137" s="14">
        <f t="shared" si="6"/>
        <v>40</v>
      </c>
      <c r="O137" s="9">
        <v>0</v>
      </c>
      <c r="P137" s="9">
        <v>2</v>
      </c>
      <c r="Q137" s="9">
        <v>2</v>
      </c>
      <c r="R137" s="15">
        <f t="shared" si="7"/>
        <v>40</v>
      </c>
      <c r="S137" s="28">
        <v>1</v>
      </c>
      <c r="T137" s="16">
        <f>IF(S137&gt;0,(S137*100/(L137)),0)</f>
        <v>20</v>
      </c>
    </row>
    <row r="138" spans="1:20">
      <c r="A138" s="3" t="s">
        <v>48</v>
      </c>
      <c r="B138" s="3" t="s">
        <v>26</v>
      </c>
      <c r="C138" s="3" t="s">
        <v>28</v>
      </c>
      <c r="D138" s="4" t="s">
        <v>20</v>
      </c>
      <c r="E138" s="8">
        <v>0</v>
      </c>
      <c r="F138" s="9">
        <v>0</v>
      </c>
      <c r="G138" s="14">
        <f t="shared" si="4"/>
        <v>0</v>
      </c>
      <c r="H138" s="9">
        <v>0</v>
      </c>
      <c r="I138" s="15">
        <f t="shared" si="5"/>
        <v>0</v>
      </c>
      <c r="J138" s="50">
        <v>0</v>
      </c>
      <c r="K138" s="16">
        <f t="shared" ref="K138:K139" si="8">IF(J138&gt;0,(J138*100/(E138)),0)</f>
        <v>0</v>
      </c>
      <c r="L138" s="8">
        <v>3</v>
      </c>
      <c r="M138" s="9">
        <v>0</v>
      </c>
      <c r="N138" s="14">
        <f t="shared" si="6"/>
        <v>0</v>
      </c>
      <c r="O138" s="9">
        <v>3</v>
      </c>
      <c r="P138" s="9">
        <v>0</v>
      </c>
      <c r="Q138" s="9">
        <v>3</v>
      </c>
      <c r="R138" s="15">
        <f t="shared" si="7"/>
        <v>100</v>
      </c>
      <c r="S138" s="28">
        <v>0</v>
      </c>
      <c r="T138" s="16">
        <f t="shared" ref="T138:T139" si="9">IF(S138&gt;0,(S138*100/(L138)),0)</f>
        <v>0</v>
      </c>
    </row>
    <row r="139" spans="1:20">
      <c r="A139" s="3" t="s">
        <v>49</v>
      </c>
      <c r="B139" s="3" t="s">
        <v>24</v>
      </c>
      <c r="C139" s="3" t="s">
        <v>28</v>
      </c>
      <c r="D139" s="4" t="s">
        <v>14</v>
      </c>
      <c r="E139" s="8">
        <v>37</v>
      </c>
      <c r="F139" s="9">
        <v>10</v>
      </c>
      <c r="G139" s="14">
        <f t="shared" si="4"/>
        <v>27.027027027027028</v>
      </c>
      <c r="H139" s="9">
        <v>21</v>
      </c>
      <c r="I139" s="15">
        <f t="shared" si="5"/>
        <v>56.756756756756758</v>
      </c>
      <c r="J139" s="50">
        <v>6</v>
      </c>
      <c r="K139" s="16">
        <f t="shared" si="8"/>
        <v>16.216216216216218</v>
      </c>
      <c r="L139" s="8">
        <v>52</v>
      </c>
      <c r="M139" s="9">
        <v>16</v>
      </c>
      <c r="N139" s="14">
        <f t="shared" si="6"/>
        <v>30.76923076923077</v>
      </c>
      <c r="O139" s="9">
        <v>12</v>
      </c>
      <c r="P139" s="9">
        <v>21</v>
      </c>
      <c r="Q139" s="9">
        <v>33</v>
      </c>
      <c r="R139" s="15">
        <f t="shared" si="7"/>
        <v>63.46153846153846</v>
      </c>
      <c r="S139" s="28">
        <v>3</v>
      </c>
      <c r="T139" s="16">
        <f t="shared" si="9"/>
        <v>5.7692307692307692</v>
      </c>
    </row>
    <row r="140" spans="1:20">
      <c r="A140" s="3" t="s">
        <v>49</v>
      </c>
      <c r="B140" s="3" t="s">
        <v>24</v>
      </c>
      <c r="C140" s="3" t="s">
        <v>28</v>
      </c>
      <c r="D140" s="4" t="s">
        <v>19</v>
      </c>
      <c r="E140" s="8">
        <v>14</v>
      </c>
      <c r="F140" s="9">
        <v>1</v>
      </c>
      <c r="G140" s="14">
        <f t="shared" si="4"/>
        <v>7.1428571428571432</v>
      </c>
      <c r="H140" s="9">
        <v>11</v>
      </c>
      <c r="I140" s="15">
        <f t="shared" si="5"/>
        <v>78.571428571428569</v>
      </c>
      <c r="J140" s="50">
        <v>2</v>
      </c>
      <c r="K140" s="16">
        <f t="shared" ref="K140" si="10">IF(J140&gt;0,(J140*100/(E140)),0)</f>
        <v>14.285714285714286</v>
      </c>
      <c r="L140" s="8">
        <v>2</v>
      </c>
      <c r="M140" s="9">
        <v>1</v>
      </c>
      <c r="N140" s="14">
        <f t="shared" si="6"/>
        <v>50</v>
      </c>
      <c r="O140" s="9">
        <v>0</v>
      </c>
      <c r="P140" s="9">
        <v>0</v>
      </c>
      <c r="Q140" s="9">
        <v>0</v>
      </c>
      <c r="R140" s="15">
        <f t="shared" si="7"/>
        <v>0</v>
      </c>
      <c r="S140" s="28">
        <v>1</v>
      </c>
      <c r="T140" s="16">
        <f t="shared" ref="T140" si="11">IF(S140&gt;0,(S140*100/(L140)),0)</f>
        <v>50</v>
      </c>
    </row>
    <row r="141" spans="1:20">
      <c r="A141" s="3" t="s">
        <v>50</v>
      </c>
      <c r="B141" s="3" t="s">
        <v>43</v>
      </c>
      <c r="C141" s="3" t="s">
        <v>28</v>
      </c>
      <c r="D141" s="4" t="s">
        <v>14</v>
      </c>
      <c r="E141" s="8">
        <v>15</v>
      </c>
      <c r="F141" s="9">
        <v>3</v>
      </c>
      <c r="G141" s="14">
        <f t="shared" si="4"/>
        <v>20</v>
      </c>
      <c r="H141" s="9">
        <v>10</v>
      </c>
      <c r="I141" s="15">
        <f t="shared" si="5"/>
        <v>66.666666666666671</v>
      </c>
      <c r="J141" s="50">
        <v>2</v>
      </c>
      <c r="K141" s="16">
        <f t="shared" ref="K141" si="12">IF(J141&gt;0,(J141*100/(E141)),0)</f>
        <v>13.333333333333334</v>
      </c>
      <c r="L141" s="8">
        <v>17</v>
      </c>
      <c r="M141" s="9">
        <v>2</v>
      </c>
      <c r="N141" s="14">
        <f t="shared" si="6"/>
        <v>11.764705882352942</v>
      </c>
      <c r="O141" s="9">
        <v>2</v>
      </c>
      <c r="P141" s="9">
        <v>10</v>
      </c>
      <c r="Q141" s="9">
        <v>12</v>
      </c>
      <c r="R141" s="15">
        <f t="shared" si="7"/>
        <v>70.588235294117652</v>
      </c>
      <c r="S141" s="61">
        <v>3</v>
      </c>
      <c r="T141" s="16">
        <f t="shared" ref="T141" si="13">IF(S141&gt;0,(S141*100/(L141)),0)</f>
        <v>17.647058823529413</v>
      </c>
    </row>
    <row r="142" spans="1:20">
      <c r="A142" s="3" t="s">
        <v>50</v>
      </c>
      <c r="B142" s="3" t="s">
        <v>43</v>
      </c>
      <c r="C142" s="3" t="s">
        <v>28</v>
      </c>
      <c r="D142" s="4" t="s">
        <v>19</v>
      </c>
      <c r="E142" s="8">
        <v>9</v>
      </c>
      <c r="F142" s="9">
        <v>2</v>
      </c>
      <c r="G142" s="14">
        <f t="shared" si="4"/>
        <v>22.222222222222221</v>
      </c>
      <c r="H142" s="9">
        <v>7</v>
      </c>
      <c r="I142" s="15">
        <f t="shared" si="5"/>
        <v>77.777777777777771</v>
      </c>
      <c r="J142" s="50">
        <v>0</v>
      </c>
      <c r="K142" s="16">
        <f t="shared" ref="K142" si="14">IF(J142&gt;0,(J142*100/(E142)),0)</f>
        <v>0</v>
      </c>
      <c r="L142" s="8">
        <v>0</v>
      </c>
      <c r="M142" s="9">
        <v>0</v>
      </c>
      <c r="N142" s="14">
        <f t="shared" si="6"/>
        <v>0</v>
      </c>
      <c r="O142" s="9">
        <v>0</v>
      </c>
      <c r="P142" s="9">
        <v>0</v>
      </c>
      <c r="Q142" s="9">
        <v>0</v>
      </c>
      <c r="R142" s="15">
        <f t="shared" si="7"/>
        <v>0</v>
      </c>
      <c r="S142" s="61">
        <v>0</v>
      </c>
      <c r="T142" s="16">
        <f t="shared" ref="T142" si="15">IF(S142&gt;0,(S142*100/(L142)),0)</f>
        <v>0</v>
      </c>
    </row>
    <row r="143" spans="1:20">
      <c r="A143" s="76" t="s">
        <v>13</v>
      </c>
      <c r="B143" s="76"/>
      <c r="C143" s="76"/>
      <c r="D143" s="77"/>
      <c r="E143" s="18">
        <f>SUM(E136:E142)</f>
        <v>179</v>
      </c>
      <c r="F143" s="19">
        <f>SUM(F136:F142)</f>
        <v>53</v>
      </c>
      <c r="G143" s="20"/>
      <c r="H143" s="19">
        <f>SUM(H136:H142)</f>
        <v>108</v>
      </c>
      <c r="I143" s="20"/>
      <c r="J143" s="19">
        <f>SUM(J136:J142)</f>
        <v>18</v>
      </c>
      <c r="K143" s="21"/>
      <c r="L143" s="18">
        <f>SUM(L136:L142)</f>
        <v>301</v>
      </c>
      <c r="M143" s="19">
        <f>SUM(M136:M142)</f>
        <v>69</v>
      </c>
      <c r="N143" s="20"/>
      <c r="O143" s="19">
        <f>SUM(O136:O142)</f>
        <v>100</v>
      </c>
      <c r="P143" s="19">
        <f>SUM(P136:P142)</f>
        <v>104</v>
      </c>
      <c r="Q143" s="19">
        <f>SUM(Q136:Q142)</f>
        <v>204</v>
      </c>
      <c r="R143" s="20"/>
      <c r="S143" s="19">
        <f>SUM(S136:S142)</f>
        <v>28</v>
      </c>
      <c r="T143" s="21"/>
    </row>
    <row r="144" spans="1:20" ht="21.75" thickBot="1">
      <c r="A144" s="78" t="s">
        <v>15</v>
      </c>
      <c r="B144" s="78"/>
      <c r="C144" s="78"/>
      <c r="D144" s="78"/>
      <c r="E144" s="23">
        <f>SUM(E143)</f>
        <v>179</v>
      </c>
      <c r="F144" s="24">
        <f>F143</f>
        <v>53</v>
      </c>
      <c r="G144" s="25">
        <f>IF(F144&gt;0,(F144*100/(E144)),0)</f>
        <v>29.608938547486034</v>
      </c>
      <c r="H144" s="24">
        <f>H143</f>
        <v>108</v>
      </c>
      <c r="I144" s="26">
        <f>IF(H144&gt;0,(H144*100/(E144)),0)</f>
        <v>60.33519553072626</v>
      </c>
      <c r="J144" s="60">
        <f>J143</f>
        <v>18</v>
      </c>
      <c r="K144" s="27">
        <f>IF(J144&gt;0,(J144*100/E144),0)</f>
        <v>10.05586592178771</v>
      </c>
      <c r="L144" s="23">
        <f>L143</f>
        <v>301</v>
      </c>
      <c r="M144" s="24">
        <f>M143</f>
        <v>69</v>
      </c>
      <c r="N144" s="25">
        <f>IF(M144&gt;0,(M144*100/(L144)),0)</f>
        <v>22.923588039867109</v>
      </c>
      <c r="O144" s="24">
        <f>O143</f>
        <v>100</v>
      </c>
      <c r="P144" s="24">
        <f>P143</f>
        <v>104</v>
      </c>
      <c r="Q144" s="24">
        <f>Q143</f>
        <v>204</v>
      </c>
      <c r="R144" s="26">
        <f>IF(Q144&gt;0,(Q144*100/(L144)),0)</f>
        <v>67.774086378737536</v>
      </c>
      <c r="S144" s="60">
        <f>S143</f>
        <v>28</v>
      </c>
      <c r="T144" s="27">
        <f>IF(S144&gt;0,(S144*100/L144),0)</f>
        <v>9.3023255813953494</v>
      </c>
    </row>
    <row r="145" spans="1:20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</row>
    <row r="146" spans="1:20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</row>
    <row r="147" spans="1:20">
      <c r="A147" s="80" t="s">
        <v>21</v>
      </c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</row>
    <row r="148" spans="1:20" ht="15.75" thickBot="1">
      <c r="A148" s="80" t="s">
        <v>40</v>
      </c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</row>
    <row r="149" spans="1:20">
      <c r="A149" s="81" t="s">
        <v>0</v>
      </c>
      <c r="B149" s="82"/>
      <c r="C149" s="83" t="s">
        <v>1</v>
      </c>
      <c r="D149" s="86" t="s">
        <v>16</v>
      </c>
      <c r="E149" s="89" t="s">
        <v>2</v>
      </c>
      <c r="F149" s="90"/>
      <c r="G149" s="90"/>
      <c r="H149" s="90"/>
      <c r="I149" s="90"/>
      <c r="J149" s="90"/>
      <c r="K149" s="91"/>
      <c r="L149" s="89" t="s">
        <v>3</v>
      </c>
      <c r="M149" s="90"/>
      <c r="N149" s="90"/>
      <c r="O149" s="90"/>
      <c r="P149" s="90"/>
      <c r="Q149" s="90"/>
      <c r="R149" s="90"/>
      <c r="S149" s="90"/>
      <c r="T149" s="91"/>
    </row>
    <row r="150" spans="1:20">
      <c r="A150" s="83" t="s">
        <v>4</v>
      </c>
      <c r="B150" s="83" t="s">
        <v>5</v>
      </c>
      <c r="C150" s="84"/>
      <c r="D150" s="87"/>
      <c r="E150" s="92" t="s">
        <v>17</v>
      </c>
      <c r="F150" s="95" t="s">
        <v>7</v>
      </c>
      <c r="G150" s="96"/>
      <c r="H150" s="97" t="s">
        <v>8</v>
      </c>
      <c r="I150" s="98"/>
      <c r="J150" s="99" t="s">
        <v>9</v>
      </c>
      <c r="K150" s="100"/>
      <c r="L150" s="92" t="s">
        <v>17</v>
      </c>
      <c r="M150" s="95" t="s">
        <v>7</v>
      </c>
      <c r="N150" s="96"/>
      <c r="O150" s="97" t="s">
        <v>8</v>
      </c>
      <c r="P150" s="101"/>
      <c r="Q150" s="101"/>
      <c r="R150" s="98"/>
      <c r="S150" s="99" t="s">
        <v>9</v>
      </c>
      <c r="T150" s="100"/>
    </row>
    <row r="151" spans="1:20">
      <c r="A151" s="84"/>
      <c r="B151" s="84"/>
      <c r="C151" s="84"/>
      <c r="D151" s="87"/>
      <c r="E151" s="93"/>
      <c r="F151" s="102" t="s">
        <v>18</v>
      </c>
      <c r="G151" s="62" t="s">
        <v>10</v>
      </c>
      <c r="H151" s="102" t="s">
        <v>18</v>
      </c>
      <c r="I151" s="67" t="s">
        <v>10</v>
      </c>
      <c r="J151" s="69" t="s">
        <v>6</v>
      </c>
      <c r="K151" s="71" t="s">
        <v>10</v>
      </c>
      <c r="L151" s="93"/>
      <c r="M151" s="102" t="s">
        <v>18</v>
      </c>
      <c r="N151" s="62" t="s">
        <v>10</v>
      </c>
      <c r="O151" s="64" t="s">
        <v>18</v>
      </c>
      <c r="P151" s="65"/>
      <c r="Q151" s="66"/>
      <c r="R151" s="67" t="s">
        <v>10</v>
      </c>
      <c r="S151" s="69" t="s">
        <v>6</v>
      </c>
      <c r="T151" s="71" t="s">
        <v>10</v>
      </c>
    </row>
    <row r="152" spans="1:20" ht="15.75" thickBot="1">
      <c r="A152" s="85"/>
      <c r="B152" s="85"/>
      <c r="C152" s="85"/>
      <c r="D152" s="88"/>
      <c r="E152" s="94"/>
      <c r="F152" s="103"/>
      <c r="G152" s="63"/>
      <c r="H152" s="103"/>
      <c r="I152" s="68"/>
      <c r="J152" s="70"/>
      <c r="K152" s="72"/>
      <c r="L152" s="94"/>
      <c r="M152" s="103"/>
      <c r="N152" s="63"/>
      <c r="O152" s="1" t="s">
        <v>11</v>
      </c>
      <c r="P152" s="2" t="s">
        <v>12</v>
      </c>
      <c r="Q152" s="2" t="s">
        <v>13</v>
      </c>
      <c r="R152" s="68"/>
      <c r="S152" s="70"/>
      <c r="T152" s="72"/>
    </row>
    <row r="153" spans="1:20" ht="15.75" thickBot="1">
      <c r="A153" s="73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5"/>
    </row>
    <row r="154" spans="1:20">
      <c r="A154" s="3" t="s">
        <v>48</v>
      </c>
      <c r="B154" s="3" t="s">
        <v>26</v>
      </c>
      <c r="C154" s="3" t="s">
        <v>28</v>
      </c>
      <c r="D154" s="4" t="s">
        <v>14</v>
      </c>
      <c r="E154" s="5">
        <v>2</v>
      </c>
      <c r="F154" s="6">
        <v>1</v>
      </c>
      <c r="G154" s="11">
        <f>IF(F154&gt;0,(F154*100/(E154)),0)</f>
        <v>50</v>
      </c>
      <c r="H154" s="6">
        <v>0</v>
      </c>
      <c r="I154" s="12">
        <f>IF(H154&gt;0,(H154*100/(E154)),0)</f>
        <v>0</v>
      </c>
      <c r="J154" s="49">
        <v>1</v>
      </c>
      <c r="K154" s="13">
        <f>IF(J154&gt;0,(J154*100/(E154)),0)</f>
        <v>50</v>
      </c>
      <c r="L154" s="5">
        <v>1</v>
      </c>
      <c r="M154" s="6">
        <v>0</v>
      </c>
      <c r="N154" s="11">
        <f>IF(M154&gt;0,(M154*100/(L154)),0)</f>
        <v>0</v>
      </c>
      <c r="O154" s="6">
        <v>0</v>
      </c>
      <c r="P154" s="6">
        <v>0</v>
      </c>
      <c r="Q154" s="6">
        <v>0</v>
      </c>
      <c r="R154" s="12">
        <f>IF(Q154&gt;0,(Q154*100/(L154)),0)</f>
        <v>0</v>
      </c>
      <c r="S154" s="7">
        <v>1</v>
      </c>
      <c r="T154" s="13">
        <f>IF(S154&gt;0,(S154*100/(L154)),0)</f>
        <v>100</v>
      </c>
    </row>
    <row r="155" spans="1:20">
      <c r="A155" s="76" t="s">
        <v>13</v>
      </c>
      <c r="B155" s="76"/>
      <c r="C155" s="76"/>
      <c r="D155" s="77"/>
      <c r="E155" s="18">
        <f>SUM(E154:E154)</f>
        <v>2</v>
      </c>
      <c r="F155" s="19">
        <f>SUM(F154:F154)</f>
        <v>1</v>
      </c>
      <c r="G155" s="20"/>
      <c r="H155" s="19">
        <f>SUM(H154:H154)</f>
        <v>0</v>
      </c>
      <c r="I155" s="20"/>
      <c r="J155" s="19">
        <f>SUM(J154:J154)</f>
        <v>1</v>
      </c>
      <c r="K155" s="21"/>
      <c r="L155" s="18">
        <f>SUM(L154:L154)</f>
        <v>1</v>
      </c>
      <c r="M155" s="19">
        <f>SUM(M154:M154)</f>
        <v>0</v>
      </c>
      <c r="N155" s="20"/>
      <c r="O155" s="19">
        <f>SUM(O154:O154)</f>
        <v>0</v>
      </c>
      <c r="P155" s="19">
        <f>SUM(P154:P154)</f>
        <v>0</v>
      </c>
      <c r="Q155" s="19">
        <f>SUM(Q154:Q154)</f>
        <v>0</v>
      </c>
      <c r="R155" s="20"/>
      <c r="S155" s="19">
        <f>SUM(S154:S154)</f>
        <v>1</v>
      </c>
      <c r="T155" s="21"/>
    </row>
    <row r="156" spans="1:20" ht="21.75" thickBot="1">
      <c r="A156" s="78" t="s">
        <v>15</v>
      </c>
      <c r="B156" s="78"/>
      <c r="C156" s="78"/>
      <c r="D156" s="78"/>
      <c r="E156" s="23">
        <f>SUM(E155)</f>
        <v>2</v>
      </c>
      <c r="F156" s="24">
        <f>F155</f>
        <v>1</v>
      </c>
      <c r="G156" s="25">
        <f>IF(F156&gt;0,(F156*100/(E156)),0)</f>
        <v>50</v>
      </c>
      <c r="H156" s="24">
        <f>H155</f>
        <v>0</v>
      </c>
      <c r="I156" s="26">
        <f>IF(H156&gt;0,(H156*100/(E156)),0)</f>
        <v>0</v>
      </c>
      <c r="J156" s="60">
        <f>J155</f>
        <v>1</v>
      </c>
      <c r="K156" s="27">
        <f>IF(J156&gt;0,(J156*100/E156),0)</f>
        <v>50</v>
      </c>
      <c r="L156" s="23">
        <f>L155</f>
        <v>1</v>
      </c>
      <c r="M156" s="24">
        <f>M155</f>
        <v>0</v>
      </c>
      <c r="N156" s="25">
        <f>IF(M156&gt;0,(M156*100/(L156)),0)</f>
        <v>0</v>
      </c>
      <c r="O156" s="24">
        <f>O155</f>
        <v>0</v>
      </c>
      <c r="P156" s="24">
        <f>P155</f>
        <v>0</v>
      </c>
      <c r="Q156" s="24">
        <f>Q155</f>
        <v>0</v>
      </c>
      <c r="R156" s="26">
        <f>IF(Q156&gt;0,(Q156*100/(L156)),0)</f>
        <v>0</v>
      </c>
      <c r="S156" s="60">
        <f>S155</f>
        <v>1</v>
      </c>
      <c r="T156" s="27">
        <f>IF(S156&gt;0,(S156*100/L156),0)</f>
        <v>100</v>
      </c>
    </row>
    <row r="157" spans="1:20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</row>
    <row r="158" spans="1:20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</row>
    <row r="159" spans="1:20">
      <c r="A159" s="80" t="s">
        <v>21</v>
      </c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</row>
    <row r="160" spans="1:20" ht="15.75" thickBot="1">
      <c r="A160" s="80" t="s">
        <v>41</v>
      </c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</row>
    <row r="161" spans="1:20">
      <c r="A161" s="81" t="s">
        <v>0</v>
      </c>
      <c r="B161" s="82"/>
      <c r="C161" s="83" t="s">
        <v>1</v>
      </c>
      <c r="D161" s="86" t="s">
        <v>16</v>
      </c>
      <c r="E161" s="89" t="s">
        <v>2</v>
      </c>
      <c r="F161" s="90"/>
      <c r="G161" s="90"/>
      <c r="H161" s="90"/>
      <c r="I161" s="90"/>
      <c r="J161" s="90"/>
      <c r="K161" s="91"/>
      <c r="L161" s="89" t="s">
        <v>3</v>
      </c>
      <c r="M161" s="90"/>
      <c r="N161" s="90"/>
      <c r="O161" s="90"/>
      <c r="P161" s="90"/>
      <c r="Q161" s="90"/>
      <c r="R161" s="90"/>
      <c r="S161" s="90"/>
      <c r="T161" s="91"/>
    </row>
    <row r="162" spans="1:20">
      <c r="A162" s="83" t="s">
        <v>4</v>
      </c>
      <c r="B162" s="83" t="s">
        <v>5</v>
      </c>
      <c r="C162" s="84"/>
      <c r="D162" s="87"/>
      <c r="E162" s="92" t="s">
        <v>17</v>
      </c>
      <c r="F162" s="95" t="s">
        <v>7</v>
      </c>
      <c r="G162" s="96"/>
      <c r="H162" s="97" t="s">
        <v>8</v>
      </c>
      <c r="I162" s="98"/>
      <c r="J162" s="99" t="s">
        <v>9</v>
      </c>
      <c r="K162" s="100"/>
      <c r="L162" s="92" t="s">
        <v>17</v>
      </c>
      <c r="M162" s="95" t="s">
        <v>7</v>
      </c>
      <c r="N162" s="96"/>
      <c r="O162" s="97" t="s">
        <v>8</v>
      </c>
      <c r="P162" s="101"/>
      <c r="Q162" s="101"/>
      <c r="R162" s="98"/>
      <c r="S162" s="99" t="s">
        <v>9</v>
      </c>
      <c r="T162" s="100"/>
    </row>
    <row r="163" spans="1:20">
      <c r="A163" s="84"/>
      <c r="B163" s="84"/>
      <c r="C163" s="84"/>
      <c r="D163" s="87"/>
      <c r="E163" s="93"/>
      <c r="F163" s="102" t="s">
        <v>18</v>
      </c>
      <c r="G163" s="62" t="s">
        <v>10</v>
      </c>
      <c r="H163" s="102" t="s">
        <v>18</v>
      </c>
      <c r="I163" s="67" t="s">
        <v>10</v>
      </c>
      <c r="J163" s="69" t="s">
        <v>6</v>
      </c>
      <c r="K163" s="71" t="s">
        <v>10</v>
      </c>
      <c r="L163" s="93"/>
      <c r="M163" s="102" t="s">
        <v>18</v>
      </c>
      <c r="N163" s="62" t="s">
        <v>10</v>
      </c>
      <c r="O163" s="64" t="s">
        <v>18</v>
      </c>
      <c r="P163" s="65"/>
      <c r="Q163" s="66"/>
      <c r="R163" s="67" t="s">
        <v>10</v>
      </c>
      <c r="S163" s="69" t="s">
        <v>6</v>
      </c>
      <c r="T163" s="71" t="s">
        <v>10</v>
      </c>
    </row>
    <row r="164" spans="1:20" ht="15.75" thickBot="1">
      <c r="A164" s="85"/>
      <c r="B164" s="85"/>
      <c r="C164" s="85"/>
      <c r="D164" s="88"/>
      <c r="E164" s="94"/>
      <c r="F164" s="103"/>
      <c r="G164" s="63"/>
      <c r="H164" s="103"/>
      <c r="I164" s="68"/>
      <c r="J164" s="70"/>
      <c r="K164" s="72"/>
      <c r="L164" s="94"/>
      <c r="M164" s="103"/>
      <c r="N164" s="63"/>
      <c r="O164" s="1" t="s">
        <v>11</v>
      </c>
      <c r="P164" s="2" t="s">
        <v>12</v>
      </c>
      <c r="Q164" s="2" t="s">
        <v>13</v>
      </c>
      <c r="R164" s="68"/>
      <c r="S164" s="70"/>
      <c r="T164" s="72"/>
    </row>
    <row r="165" spans="1:20" ht="15.75" thickBot="1">
      <c r="A165" s="73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5"/>
    </row>
    <row r="166" spans="1:20">
      <c r="A166" s="3" t="s">
        <v>48</v>
      </c>
      <c r="B166" s="3" t="s">
        <v>26</v>
      </c>
      <c r="C166" s="3" t="s">
        <v>28</v>
      </c>
      <c r="D166" s="4" t="s">
        <v>14</v>
      </c>
      <c r="E166" s="5">
        <v>12</v>
      </c>
      <c r="F166" s="6">
        <v>4</v>
      </c>
      <c r="G166" s="11">
        <f>IF(F166&gt;0,(F166*100/(E166)),0)</f>
        <v>33.333333333333336</v>
      </c>
      <c r="H166" s="6">
        <v>7</v>
      </c>
      <c r="I166" s="12">
        <f>IF(H166&gt;0,(H166*100/(E166)),0)</f>
        <v>58.333333333333336</v>
      </c>
      <c r="J166" s="49">
        <v>1</v>
      </c>
      <c r="K166" s="13">
        <f>IF(J166&gt;0,(J166*100/(E166)),0)</f>
        <v>8.3333333333333339</v>
      </c>
      <c r="L166" s="5">
        <v>15</v>
      </c>
      <c r="M166" s="6">
        <v>2</v>
      </c>
      <c r="N166" s="11">
        <f>IF(M166&gt;0,(M166*100/(L166)),0)</f>
        <v>13.333333333333334</v>
      </c>
      <c r="O166" s="6">
        <v>5</v>
      </c>
      <c r="P166" s="6">
        <v>3</v>
      </c>
      <c r="Q166" s="6">
        <v>8</v>
      </c>
      <c r="R166" s="12">
        <f>IF(Q166&gt;0,(Q166*100/(L166)),0)</f>
        <v>53.333333333333336</v>
      </c>
      <c r="S166" s="7">
        <v>5</v>
      </c>
      <c r="T166" s="13">
        <f>IF(S166&gt;0,(S166*100/(L166)),0)</f>
        <v>33.333333333333336</v>
      </c>
    </row>
    <row r="167" spans="1:20">
      <c r="A167" s="3" t="s">
        <v>49</v>
      </c>
      <c r="B167" s="3" t="s">
        <v>24</v>
      </c>
      <c r="C167" s="3" t="s">
        <v>28</v>
      </c>
      <c r="D167" s="4" t="s">
        <v>14</v>
      </c>
      <c r="E167" s="8">
        <v>11</v>
      </c>
      <c r="F167" s="9">
        <v>4</v>
      </c>
      <c r="G167" s="14">
        <f>IF(F167&gt;0,(F167*100/(E167)),0)</f>
        <v>36.363636363636367</v>
      </c>
      <c r="H167" s="9">
        <v>7</v>
      </c>
      <c r="I167" s="15">
        <f>IF(H167&gt;0,(H167*100/(E167)),0)</f>
        <v>63.636363636363633</v>
      </c>
      <c r="J167" s="50">
        <v>0</v>
      </c>
      <c r="K167" s="16">
        <f>IF(J167&gt;0,(J167*100/(E167)),0)</f>
        <v>0</v>
      </c>
      <c r="L167" s="8">
        <v>7</v>
      </c>
      <c r="M167" s="9">
        <v>1</v>
      </c>
      <c r="N167" s="14">
        <f>IF(M167&gt;0,(M167*100/(L167)),0)</f>
        <v>14.285714285714286</v>
      </c>
      <c r="O167" s="9">
        <v>1</v>
      </c>
      <c r="P167" s="9">
        <v>2</v>
      </c>
      <c r="Q167" s="9">
        <v>3</v>
      </c>
      <c r="R167" s="15">
        <f>IF(Q167&gt;0,(Q167*100/(L167)),0)</f>
        <v>42.857142857142854</v>
      </c>
      <c r="S167" s="28">
        <v>3</v>
      </c>
      <c r="T167" s="16">
        <f>IF(S167&gt;0,(S167*100/(L167)),0)</f>
        <v>42.857142857142854</v>
      </c>
    </row>
    <row r="168" spans="1:20">
      <c r="A168" s="3" t="s">
        <v>50</v>
      </c>
      <c r="B168" s="3" t="s">
        <v>43</v>
      </c>
      <c r="C168" s="3" t="s">
        <v>28</v>
      </c>
      <c r="D168" s="4" t="s">
        <v>14</v>
      </c>
      <c r="E168" s="8">
        <v>2</v>
      </c>
      <c r="F168" s="9">
        <v>2</v>
      </c>
      <c r="G168" s="14">
        <f>IF(F168&gt;0,(F168*100/(E168)),0)</f>
        <v>100</v>
      </c>
      <c r="H168" s="9">
        <v>0</v>
      </c>
      <c r="I168" s="15">
        <f>IF(H168&gt;0,(H168*100/(E168)),0)</f>
        <v>0</v>
      </c>
      <c r="J168" s="50">
        <v>0</v>
      </c>
      <c r="K168" s="16">
        <f>IF(J168&gt;0,(J168*100/(E168)),0)</f>
        <v>0</v>
      </c>
      <c r="L168" s="8">
        <v>1</v>
      </c>
      <c r="M168" s="9">
        <v>0</v>
      </c>
      <c r="N168" s="14">
        <f>IF(M168&gt;0,(M168*100/(L168)),0)</f>
        <v>0</v>
      </c>
      <c r="O168" s="9">
        <v>1</v>
      </c>
      <c r="P168" s="9">
        <v>0</v>
      </c>
      <c r="Q168" s="9">
        <v>1</v>
      </c>
      <c r="R168" s="15">
        <f>IF(Q168&gt;0,(Q168*100/(L168)),0)</f>
        <v>100</v>
      </c>
      <c r="S168" s="61">
        <v>0</v>
      </c>
      <c r="T168" s="16">
        <f>IF(S168&gt;0,(S168*100/(L168)),0)</f>
        <v>0</v>
      </c>
    </row>
    <row r="169" spans="1:20">
      <c r="A169" s="76" t="s">
        <v>13</v>
      </c>
      <c r="B169" s="76"/>
      <c r="C169" s="76"/>
      <c r="D169" s="77"/>
      <c r="E169" s="18">
        <f>SUM(E166:E168)</f>
        <v>25</v>
      </c>
      <c r="F169" s="19">
        <f>SUM(F166:F168)</f>
        <v>10</v>
      </c>
      <c r="G169" s="20"/>
      <c r="H169" s="19">
        <f>SUM(H166:H168)</f>
        <v>14</v>
      </c>
      <c r="I169" s="20"/>
      <c r="J169" s="19">
        <f>SUM(J166:J168)</f>
        <v>1</v>
      </c>
      <c r="K169" s="21"/>
      <c r="L169" s="18">
        <f>SUM(L166:L168)</f>
        <v>23</v>
      </c>
      <c r="M169" s="19">
        <f>SUM(M166:M168)</f>
        <v>3</v>
      </c>
      <c r="N169" s="20"/>
      <c r="O169" s="19">
        <f>SUM(O166:O168)</f>
        <v>7</v>
      </c>
      <c r="P169" s="19">
        <f>SUM(P166:P168)</f>
        <v>5</v>
      </c>
      <c r="Q169" s="19">
        <f>SUM(Q166:Q168)</f>
        <v>12</v>
      </c>
      <c r="R169" s="20"/>
      <c r="S169" s="19">
        <f>SUM(S166:S168)</f>
        <v>8</v>
      </c>
      <c r="T169" s="21"/>
    </row>
    <row r="170" spans="1:20" ht="21.75" thickBot="1">
      <c r="A170" s="78" t="s">
        <v>15</v>
      </c>
      <c r="B170" s="78"/>
      <c r="C170" s="78"/>
      <c r="D170" s="78"/>
      <c r="E170" s="23">
        <f>SUM(E169)</f>
        <v>25</v>
      </c>
      <c r="F170" s="24">
        <f>F169</f>
        <v>10</v>
      </c>
      <c r="G170" s="25">
        <f>IF(F170&gt;0,(F170*100/(E170)),0)</f>
        <v>40</v>
      </c>
      <c r="H170" s="24">
        <f>H169</f>
        <v>14</v>
      </c>
      <c r="I170" s="26">
        <f>IF(H170&gt;0,(H170*100/(E170)),0)</f>
        <v>56</v>
      </c>
      <c r="J170" s="60">
        <f>J169</f>
        <v>1</v>
      </c>
      <c r="K170" s="27">
        <f>IF(J170&gt;0,(J170*100/E170),0)</f>
        <v>4</v>
      </c>
      <c r="L170" s="23">
        <f>L169</f>
        <v>23</v>
      </c>
      <c r="M170" s="24">
        <f>M169</f>
        <v>3</v>
      </c>
      <c r="N170" s="25">
        <f>IF(M170&gt;0,(M170*100/(L170)),0)</f>
        <v>13.043478260869565</v>
      </c>
      <c r="O170" s="24">
        <f>O169</f>
        <v>7</v>
      </c>
      <c r="P170" s="24">
        <f>P169</f>
        <v>5</v>
      </c>
      <c r="Q170" s="24">
        <f>Q169</f>
        <v>12</v>
      </c>
      <c r="R170" s="26">
        <f>IF(Q170&gt;0,(Q170*100/(L170)),0)</f>
        <v>52.173913043478258</v>
      </c>
      <c r="S170" s="60">
        <f>S169</f>
        <v>8</v>
      </c>
      <c r="T170" s="27">
        <f>IF(S170&gt;0,(S170*100/L170),0)</f>
        <v>34.782608695652172</v>
      </c>
    </row>
    <row r="171" spans="1:20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</row>
    <row r="172" spans="1:20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</row>
    <row r="173" spans="1:20">
      <c r="A173" s="80" t="s">
        <v>21</v>
      </c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</row>
    <row r="174" spans="1:20" ht="15.75" thickBot="1">
      <c r="A174" s="80" t="s">
        <v>42</v>
      </c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</row>
    <row r="175" spans="1:20">
      <c r="A175" s="115" t="s">
        <v>0</v>
      </c>
      <c r="B175" s="115"/>
      <c r="C175" s="83" t="s">
        <v>1</v>
      </c>
      <c r="D175" s="116" t="s">
        <v>16</v>
      </c>
      <c r="E175" s="119" t="s">
        <v>2</v>
      </c>
      <c r="F175" s="120"/>
      <c r="G175" s="120"/>
      <c r="H175" s="120"/>
      <c r="I175" s="120"/>
      <c r="J175" s="120"/>
      <c r="K175" s="121"/>
      <c r="L175" s="119" t="s">
        <v>3</v>
      </c>
      <c r="M175" s="120"/>
      <c r="N175" s="120"/>
      <c r="O175" s="120"/>
      <c r="P175" s="120"/>
      <c r="Q175" s="120"/>
      <c r="R175" s="120"/>
      <c r="S175" s="120"/>
      <c r="T175" s="121"/>
    </row>
    <row r="176" spans="1:20">
      <c r="A176" s="122" t="s">
        <v>4</v>
      </c>
      <c r="B176" s="122" t="s">
        <v>5</v>
      </c>
      <c r="C176" s="84"/>
      <c r="D176" s="117"/>
      <c r="E176" s="123" t="s">
        <v>17</v>
      </c>
      <c r="F176" s="125" t="s">
        <v>7</v>
      </c>
      <c r="G176" s="125"/>
      <c r="H176" s="126" t="s">
        <v>8</v>
      </c>
      <c r="I176" s="126"/>
      <c r="J176" s="127" t="s">
        <v>9</v>
      </c>
      <c r="K176" s="128"/>
      <c r="L176" s="123" t="s">
        <v>17</v>
      </c>
      <c r="M176" s="95" t="s">
        <v>7</v>
      </c>
      <c r="N176" s="96"/>
      <c r="O176" s="126" t="s">
        <v>8</v>
      </c>
      <c r="P176" s="126"/>
      <c r="Q176" s="126"/>
      <c r="R176" s="126"/>
      <c r="S176" s="127" t="s">
        <v>9</v>
      </c>
      <c r="T176" s="128"/>
    </row>
    <row r="177" spans="1:20">
      <c r="A177" s="122"/>
      <c r="B177" s="122"/>
      <c r="C177" s="84"/>
      <c r="D177" s="117"/>
      <c r="E177" s="123"/>
      <c r="F177" s="129" t="s">
        <v>18</v>
      </c>
      <c r="G177" s="113" t="s">
        <v>10</v>
      </c>
      <c r="H177" s="129" t="s">
        <v>18</v>
      </c>
      <c r="I177" s="107" t="s">
        <v>10</v>
      </c>
      <c r="J177" s="109" t="s">
        <v>6</v>
      </c>
      <c r="K177" s="111" t="s">
        <v>10</v>
      </c>
      <c r="L177" s="123"/>
      <c r="M177" s="102" t="s">
        <v>18</v>
      </c>
      <c r="N177" s="113" t="s">
        <v>10</v>
      </c>
      <c r="O177" s="104" t="s">
        <v>18</v>
      </c>
      <c r="P177" s="104"/>
      <c r="Q177" s="104"/>
      <c r="R177" s="107" t="s">
        <v>10</v>
      </c>
      <c r="S177" s="109" t="s">
        <v>6</v>
      </c>
      <c r="T177" s="111" t="s">
        <v>10</v>
      </c>
    </row>
    <row r="178" spans="1:20" ht="15.75" thickBot="1">
      <c r="A178" s="122"/>
      <c r="B178" s="122"/>
      <c r="C178" s="85"/>
      <c r="D178" s="118"/>
      <c r="E178" s="124"/>
      <c r="F178" s="130"/>
      <c r="G178" s="114"/>
      <c r="H178" s="130"/>
      <c r="I178" s="108"/>
      <c r="J178" s="110"/>
      <c r="K178" s="112"/>
      <c r="L178" s="124"/>
      <c r="M178" s="103"/>
      <c r="N178" s="114"/>
      <c r="O178" s="1" t="s">
        <v>11</v>
      </c>
      <c r="P178" s="2" t="s">
        <v>12</v>
      </c>
      <c r="Q178" s="2" t="s">
        <v>13</v>
      </c>
      <c r="R178" s="108"/>
      <c r="S178" s="110"/>
      <c r="T178" s="112"/>
    </row>
    <row r="179" spans="1:20">
      <c r="A179" s="104"/>
      <c r="B179" s="104"/>
      <c r="C179" s="104"/>
      <c r="D179" s="104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</row>
    <row r="180" spans="1:20">
      <c r="A180" s="3" t="s">
        <v>48</v>
      </c>
      <c r="B180" s="3" t="s">
        <v>26</v>
      </c>
      <c r="C180" s="3" t="s">
        <v>27</v>
      </c>
      <c r="D180" s="4" t="s">
        <v>14</v>
      </c>
      <c r="E180" s="8">
        <v>0</v>
      </c>
      <c r="F180" s="9">
        <v>0</v>
      </c>
      <c r="G180" s="14">
        <f t="shared" ref="G180:G185" si="16">IF(F180&gt;0,(F180*100/E180),0)</f>
        <v>0</v>
      </c>
      <c r="H180" s="9">
        <v>0</v>
      </c>
      <c r="I180" s="15">
        <f t="shared" ref="I180:I185" si="17">IF(H180&gt;0,(H180*100/E180),0)</f>
        <v>0</v>
      </c>
      <c r="J180" s="50">
        <v>0</v>
      </c>
      <c r="K180" s="16">
        <f t="shared" ref="K180:K185" si="18">IF(J180&gt;0,(J180*100/(E180)),0)</f>
        <v>0</v>
      </c>
      <c r="L180" s="8">
        <v>1</v>
      </c>
      <c r="M180" s="9">
        <v>0</v>
      </c>
      <c r="N180" s="14">
        <f t="shared" ref="N180:N185" si="19">IF(M180&gt;0,(M180*100/L180),0)</f>
        <v>0</v>
      </c>
      <c r="O180" s="9">
        <v>0</v>
      </c>
      <c r="P180" s="9">
        <v>1</v>
      </c>
      <c r="Q180" s="9">
        <v>1</v>
      </c>
      <c r="R180" s="15">
        <f t="shared" ref="R180:R185" si="20">IF(Q180&gt;0,(Q180*100/L180),0)</f>
        <v>100</v>
      </c>
      <c r="S180" s="28">
        <v>0</v>
      </c>
      <c r="T180" s="16">
        <f t="shared" ref="T180:T185" si="21">IF(S180&gt;0,(S180*100/(L180)),0)</f>
        <v>0</v>
      </c>
    </row>
    <row r="181" spans="1:20">
      <c r="A181" s="3" t="s">
        <v>48</v>
      </c>
      <c r="B181" s="3" t="s">
        <v>26</v>
      </c>
      <c r="C181" s="3" t="s">
        <v>28</v>
      </c>
      <c r="D181" s="4" t="s">
        <v>14</v>
      </c>
      <c r="E181" s="8">
        <v>45</v>
      </c>
      <c r="F181" s="9">
        <v>17</v>
      </c>
      <c r="G181" s="14">
        <f t="shared" si="16"/>
        <v>37.777777777777779</v>
      </c>
      <c r="H181" s="9">
        <v>27</v>
      </c>
      <c r="I181" s="15">
        <f t="shared" si="17"/>
        <v>60</v>
      </c>
      <c r="J181" s="50">
        <v>1</v>
      </c>
      <c r="K181" s="16">
        <f t="shared" si="18"/>
        <v>2.2222222222222223</v>
      </c>
      <c r="L181" s="8">
        <v>91</v>
      </c>
      <c r="M181" s="9">
        <v>22</v>
      </c>
      <c r="N181" s="14">
        <f t="shared" si="19"/>
        <v>24.175824175824175</v>
      </c>
      <c r="O181" s="9">
        <v>31</v>
      </c>
      <c r="P181" s="9">
        <v>29</v>
      </c>
      <c r="Q181" s="9">
        <v>60</v>
      </c>
      <c r="R181" s="15">
        <f t="shared" si="20"/>
        <v>65.934065934065927</v>
      </c>
      <c r="S181" s="28">
        <v>9</v>
      </c>
      <c r="T181" s="16">
        <f t="shared" si="21"/>
        <v>9.8901098901098905</v>
      </c>
    </row>
    <row r="182" spans="1:20">
      <c r="A182" s="3" t="s">
        <v>48</v>
      </c>
      <c r="B182" s="3" t="s">
        <v>26</v>
      </c>
      <c r="C182" s="3" t="s">
        <v>28</v>
      </c>
      <c r="D182" s="4" t="s">
        <v>23</v>
      </c>
      <c r="E182" s="8">
        <v>2</v>
      </c>
      <c r="F182" s="9">
        <v>1</v>
      </c>
      <c r="G182" s="14">
        <f t="shared" si="16"/>
        <v>50</v>
      </c>
      <c r="H182" s="9">
        <v>1</v>
      </c>
      <c r="I182" s="15">
        <f t="shared" si="17"/>
        <v>50</v>
      </c>
      <c r="J182" s="50">
        <v>0</v>
      </c>
      <c r="K182" s="16">
        <f t="shared" si="18"/>
        <v>0</v>
      </c>
      <c r="L182" s="8">
        <v>1</v>
      </c>
      <c r="M182" s="9">
        <v>0</v>
      </c>
      <c r="N182" s="14">
        <f t="shared" si="19"/>
        <v>0</v>
      </c>
      <c r="O182" s="9">
        <v>1</v>
      </c>
      <c r="P182" s="9">
        <v>0</v>
      </c>
      <c r="Q182" s="9">
        <v>1</v>
      </c>
      <c r="R182" s="15">
        <f t="shared" si="20"/>
        <v>100</v>
      </c>
      <c r="S182" s="28">
        <v>0</v>
      </c>
      <c r="T182" s="16">
        <f t="shared" si="21"/>
        <v>0</v>
      </c>
    </row>
    <row r="183" spans="1:20">
      <c r="A183" s="3" t="s">
        <v>48</v>
      </c>
      <c r="B183" s="3" t="s">
        <v>26</v>
      </c>
      <c r="C183" s="3" t="s">
        <v>28</v>
      </c>
      <c r="D183" s="4" t="s">
        <v>22</v>
      </c>
      <c r="E183" s="8">
        <v>1</v>
      </c>
      <c r="F183" s="9">
        <v>0</v>
      </c>
      <c r="G183" s="14">
        <f t="shared" si="16"/>
        <v>0</v>
      </c>
      <c r="H183" s="9">
        <v>1</v>
      </c>
      <c r="I183" s="15">
        <f t="shared" si="17"/>
        <v>100</v>
      </c>
      <c r="J183" s="50">
        <v>0</v>
      </c>
      <c r="K183" s="16">
        <f t="shared" si="18"/>
        <v>0</v>
      </c>
      <c r="L183" s="8">
        <v>1</v>
      </c>
      <c r="M183" s="9">
        <v>0</v>
      </c>
      <c r="N183" s="14">
        <f t="shared" si="19"/>
        <v>0</v>
      </c>
      <c r="O183" s="9">
        <v>0</v>
      </c>
      <c r="P183" s="9">
        <v>0</v>
      </c>
      <c r="Q183" s="9">
        <v>0</v>
      </c>
      <c r="R183" s="15">
        <f t="shared" si="20"/>
        <v>0</v>
      </c>
      <c r="S183" s="28">
        <v>1</v>
      </c>
      <c r="T183" s="16">
        <f t="shared" si="21"/>
        <v>100</v>
      </c>
    </row>
    <row r="184" spans="1:20">
      <c r="A184" s="3" t="s">
        <v>49</v>
      </c>
      <c r="B184" s="3" t="s">
        <v>24</v>
      </c>
      <c r="C184" s="3" t="s">
        <v>28</v>
      </c>
      <c r="D184" s="4" t="s">
        <v>22</v>
      </c>
      <c r="E184" s="8">
        <v>5</v>
      </c>
      <c r="F184" s="9">
        <v>2</v>
      </c>
      <c r="G184" s="14">
        <f t="shared" si="16"/>
        <v>40</v>
      </c>
      <c r="H184" s="9">
        <v>3</v>
      </c>
      <c r="I184" s="15">
        <f t="shared" si="17"/>
        <v>60</v>
      </c>
      <c r="J184" s="50">
        <v>0</v>
      </c>
      <c r="K184" s="16">
        <f t="shared" si="18"/>
        <v>0</v>
      </c>
      <c r="L184" s="8">
        <v>3</v>
      </c>
      <c r="M184" s="9">
        <v>1</v>
      </c>
      <c r="N184" s="14">
        <f t="shared" si="19"/>
        <v>33.333333333333336</v>
      </c>
      <c r="O184" s="9">
        <v>0</v>
      </c>
      <c r="P184" s="9">
        <v>1</v>
      </c>
      <c r="Q184" s="9">
        <v>1</v>
      </c>
      <c r="R184" s="15">
        <f t="shared" si="20"/>
        <v>33.333333333333336</v>
      </c>
      <c r="S184" s="28">
        <v>1</v>
      </c>
      <c r="T184" s="16">
        <f t="shared" si="21"/>
        <v>33.333333333333336</v>
      </c>
    </row>
    <row r="185" spans="1:20">
      <c r="A185" s="3" t="s">
        <v>49</v>
      </c>
      <c r="B185" s="3" t="s">
        <v>24</v>
      </c>
      <c r="C185" s="3" t="s">
        <v>28</v>
      </c>
      <c r="D185" s="4" t="s">
        <v>14</v>
      </c>
      <c r="E185" s="8">
        <v>108</v>
      </c>
      <c r="F185" s="9">
        <v>27</v>
      </c>
      <c r="G185" s="14">
        <f t="shared" si="16"/>
        <v>25</v>
      </c>
      <c r="H185" s="9">
        <v>77</v>
      </c>
      <c r="I185" s="15">
        <f t="shared" si="17"/>
        <v>71.296296296296291</v>
      </c>
      <c r="J185" s="50">
        <v>4</v>
      </c>
      <c r="K185" s="16">
        <f t="shared" si="18"/>
        <v>3.7037037037037037</v>
      </c>
      <c r="L185" s="8">
        <v>119</v>
      </c>
      <c r="M185" s="9">
        <v>21</v>
      </c>
      <c r="N185" s="14">
        <f t="shared" si="19"/>
        <v>17.647058823529413</v>
      </c>
      <c r="O185" s="9">
        <v>31</v>
      </c>
      <c r="P185" s="9">
        <v>47</v>
      </c>
      <c r="Q185" s="9">
        <v>78</v>
      </c>
      <c r="R185" s="15">
        <f t="shared" si="20"/>
        <v>65.546218487394952</v>
      </c>
      <c r="S185" s="10">
        <v>20</v>
      </c>
      <c r="T185" s="16">
        <f t="shared" si="21"/>
        <v>16.806722689075631</v>
      </c>
    </row>
    <row r="186" spans="1:20">
      <c r="A186" s="3" t="s">
        <v>50</v>
      </c>
      <c r="B186" s="3" t="s">
        <v>43</v>
      </c>
      <c r="C186" s="3" t="s">
        <v>28</v>
      </c>
      <c r="D186" s="4" t="s">
        <v>22</v>
      </c>
      <c r="E186" s="8">
        <v>0</v>
      </c>
      <c r="F186" s="9">
        <v>0</v>
      </c>
      <c r="G186" s="14">
        <f t="shared" ref="G186" si="22">IF(F186&gt;0,(F186*100/E186),0)</f>
        <v>0</v>
      </c>
      <c r="H186" s="9">
        <v>0</v>
      </c>
      <c r="I186" s="15">
        <f t="shared" ref="I186" si="23">IF(H186&gt;0,(H186*100/E186),0)</f>
        <v>0</v>
      </c>
      <c r="J186" s="50">
        <v>0</v>
      </c>
      <c r="K186" s="16">
        <f t="shared" ref="K186" si="24">IF(J186&gt;0,(J186*100/(E186)),0)</f>
        <v>0</v>
      </c>
      <c r="L186" s="8">
        <v>1</v>
      </c>
      <c r="M186" s="9">
        <v>1</v>
      </c>
      <c r="N186" s="14">
        <f t="shared" ref="N186" si="25">IF(M186&gt;0,(M186*100/L186),0)</f>
        <v>100</v>
      </c>
      <c r="O186" s="9">
        <v>0</v>
      </c>
      <c r="P186" s="9">
        <v>0</v>
      </c>
      <c r="Q186" s="9">
        <v>0</v>
      </c>
      <c r="R186" s="15">
        <f t="shared" ref="R186" si="26">IF(Q186&gt;0,(Q186*100/L186),0)</f>
        <v>0</v>
      </c>
      <c r="S186" s="61">
        <v>0</v>
      </c>
      <c r="T186" s="16">
        <f t="shared" ref="T186" si="27">IF(S186&gt;0,(S186*100/(L186)),0)</f>
        <v>0</v>
      </c>
    </row>
    <row r="187" spans="1:20">
      <c r="A187" s="3" t="s">
        <v>50</v>
      </c>
      <c r="B187" s="3" t="s">
        <v>43</v>
      </c>
      <c r="C187" s="3" t="s">
        <v>28</v>
      </c>
      <c r="D187" s="4" t="s">
        <v>14</v>
      </c>
      <c r="E187" s="8">
        <v>25</v>
      </c>
      <c r="F187" s="9">
        <v>3</v>
      </c>
      <c r="G187" s="14">
        <f t="shared" ref="G187" si="28">IF(F187&gt;0,(F187*100/E187),0)</f>
        <v>12</v>
      </c>
      <c r="H187" s="9">
        <v>20</v>
      </c>
      <c r="I187" s="15">
        <f t="shared" ref="I187" si="29">IF(H187&gt;0,(H187*100/E187),0)</f>
        <v>80</v>
      </c>
      <c r="J187" s="50">
        <v>2</v>
      </c>
      <c r="K187" s="16">
        <f t="shared" ref="K187" si="30">IF(J187&gt;0,(J187*100/(E187)),0)</f>
        <v>8</v>
      </c>
      <c r="L187" s="8">
        <v>44</v>
      </c>
      <c r="M187" s="9">
        <v>4</v>
      </c>
      <c r="N187" s="14">
        <f t="shared" ref="N187" si="31">IF(M187&gt;0,(M187*100/L187),0)</f>
        <v>9.0909090909090917</v>
      </c>
      <c r="O187" s="9">
        <v>13</v>
      </c>
      <c r="P187" s="9">
        <v>25</v>
      </c>
      <c r="Q187" s="9">
        <v>38</v>
      </c>
      <c r="R187" s="15">
        <f t="shared" ref="R187" si="32">IF(Q187&gt;0,(Q187*100/L187),0)</f>
        <v>86.36363636363636</v>
      </c>
      <c r="S187" s="61">
        <v>2</v>
      </c>
      <c r="T187" s="16">
        <f t="shared" ref="T187" si="33">IF(S187&gt;0,(S187*100/(L187)),0)</f>
        <v>4.5454545454545459</v>
      </c>
    </row>
    <row r="188" spans="1:20">
      <c r="A188" s="106" t="s">
        <v>13</v>
      </c>
      <c r="B188" s="106"/>
      <c r="C188" s="106"/>
      <c r="D188" s="106"/>
      <c r="E188" s="18">
        <f>SUM(E180:E187)</f>
        <v>186</v>
      </c>
      <c r="F188" s="19">
        <f>SUM(F180:F187)</f>
        <v>50</v>
      </c>
      <c r="G188" s="20"/>
      <c r="H188" s="19">
        <f>SUM(H180:H187)</f>
        <v>129</v>
      </c>
      <c r="I188" s="20"/>
      <c r="J188" s="19">
        <f>SUM(J180:J187)</f>
        <v>7</v>
      </c>
      <c r="K188" s="21"/>
      <c r="L188" s="18">
        <f>SUM(L180:L187)</f>
        <v>261</v>
      </c>
      <c r="M188" s="19">
        <f>SUM(M180:M187)</f>
        <v>49</v>
      </c>
      <c r="N188" s="20"/>
      <c r="O188" s="19">
        <f>SUM(O180:O187)</f>
        <v>76</v>
      </c>
      <c r="P188" s="19">
        <f>SUM(P180:P187)</f>
        <v>103</v>
      </c>
      <c r="Q188" s="19">
        <f>SUM(Q180:Q187)</f>
        <v>179</v>
      </c>
      <c r="R188" s="20"/>
      <c r="S188" s="19">
        <f>SUM(S180:S187)</f>
        <v>33</v>
      </c>
      <c r="T188" s="21"/>
    </row>
    <row r="189" spans="1:20" ht="21.75" thickBot="1">
      <c r="A189" s="78" t="s">
        <v>15</v>
      </c>
      <c r="B189" s="78"/>
      <c r="C189" s="78"/>
      <c r="D189" s="78"/>
      <c r="E189" s="23">
        <f>SUM(E188)</f>
        <v>186</v>
      </c>
      <c r="F189" s="24">
        <f>F188</f>
        <v>50</v>
      </c>
      <c r="G189" s="25">
        <f>IF(F189&gt;0,(F189*100/(E189)),0)</f>
        <v>26.881720430107528</v>
      </c>
      <c r="H189" s="24">
        <f>H188</f>
        <v>129</v>
      </c>
      <c r="I189" s="26">
        <f>IF(H189&gt;0,(H189*100/(E189)),0)</f>
        <v>69.354838709677423</v>
      </c>
      <c r="J189" s="60">
        <f>J188</f>
        <v>7</v>
      </c>
      <c r="K189" s="27">
        <f>IF(J189&gt;0,(J189*100/E189),0)</f>
        <v>3.763440860215054</v>
      </c>
      <c r="L189" s="23">
        <f>L188</f>
        <v>261</v>
      </c>
      <c r="M189" s="24">
        <f>M188</f>
        <v>49</v>
      </c>
      <c r="N189" s="25">
        <f>IF(M189&gt;0,(M189*100/(L189)),0)</f>
        <v>18.773946360153257</v>
      </c>
      <c r="O189" s="24">
        <f>O188</f>
        <v>76</v>
      </c>
      <c r="P189" s="24">
        <f>P188</f>
        <v>103</v>
      </c>
      <c r="Q189" s="24">
        <f>Q188</f>
        <v>179</v>
      </c>
      <c r="R189" s="26">
        <f>IF(Q189&gt;0,(Q189*100/(L189)),0)</f>
        <v>68.582375478927204</v>
      </c>
      <c r="S189" s="60">
        <f>S188</f>
        <v>33</v>
      </c>
      <c r="T189" s="27">
        <f>IF(S189&gt;0,(S189*100/L189),0)</f>
        <v>12.64367816091954</v>
      </c>
    </row>
    <row r="190" spans="1:20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</row>
    <row r="191" spans="1:20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20">
      <c r="A192" s="80" t="s">
        <v>21</v>
      </c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</row>
    <row r="193" spans="1:20" ht="15.75" thickBot="1">
      <c r="A193" s="80" t="s">
        <v>31</v>
      </c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</row>
    <row r="194" spans="1:20">
      <c r="A194" s="81" t="s">
        <v>0</v>
      </c>
      <c r="B194" s="82"/>
      <c r="C194" s="83" t="s">
        <v>1</v>
      </c>
      <c r="D194" s="86" t="s">
        <v>16</v>
      </c>
      <c r="E194" s="89" t="s">
        <v>2</v>
      </c>
      <c r="F194" s="90"/>
      <c r="G194" s="90"/>
      <c r="H194" s="90"/>
      <c r="I194" s="90"/>
      <c r="J194" s="90"/>
      <c r="K194" s="91"/>
      <c r="L194" s="89" t="s">
        <v>3</v>
      </c>
      <c r="M194" s="90"/>
      <c r="N194" s="90"/>
      <c r="O194" s="90"/>
      <c r="P194" s="90"/>
      <c r="Q194" s="90"/>
      <c r="R194" s="90"/>
      <c r="S194" s="90"/>
      <c r="T194" s="91"/>
    </row>
    <row r="195" spans="1:20">
      <c r="A195" s="83" t="s">
        <v>4</v>
      </c>
      <c r="B195" s="83" t="s">
        <v>5</v>
      </c>
      <c r="C195" s="84"/>
      <c r="D195" s="87"/>
      <c r="E195" s="92" t="s">
        <v>17</v>
      </c>
      <c r="F195" s="95" t="s">
        <v>7</v>
      </c>
      <c r="G195" s="96"/>
      <c r="H195" s="97" t="s">
        <v>8</v>
      </c>
      <c r="I195" s="98"/>
      <c r="J195" s="99" t="s">
        <v>9</v>
      </c>
      <c r="K195" s="100"/>
      <c r="L195" s="92" t="s">
        <v>17</v>
      </c>
      <c r="M195" s="95" t="s">
        <v>7</v>
      </c>
      <c r="N195" s="96"/>
      <c r="O195" s="97" t="s">
        <v>8</v>
      </c>
      <c r="P195" s="101"/>
      <c r="Q195" s="101"/>
      <c r="R195" s="98"/>
      <c r="S195" s="99" t="s">
        <v>9</v>
      </c>
      <c r="T195" s="100"/>
    </row>
    <row r="196" spans="1:20">
      <c r="A196" s="84"/>
      <c r="B196" s="84"/>
      <c r="C196" s="84"/>
      <c r="D196" s="87"/>
      <c r="E196" s="93"/>
      <c r="F196" s="102" t="s">
        <v>18</v>
      </c>
      <c r="G196" s="62" t="s">
        <v>10</v>
      </c>
      <c r="H196" s="102" t="s">
        <v>18</v>
      </c>
      <c r="I196" s="67" t="s">
        <v>10</v>
      </c>
      <c r="J196" s="69" t="s">
        <v>6</v>
      </c>
      <c r="K196" s="71" t="s">
        <v>10</v>
      </c>
      <c r="L196" s="93"/>
      <c r="M196" s="102" t="s">
        <v>18</v>
      </c>
      <c r="N196" s="62" t="s">
        <v>10</v>
      </c>
      <c r="O196" s="64" t="s">
        <v>18</v>
      </c>
      <c r="P196" s="65"/>
      <c r="Q196" s="66"/>
      <c r="R196" s="67" t="s">
        <v>10</v>
      </c>
      <c r="S196" s="69" t="s">
        <v>6</v>
      </c>
      <c r="T196" s="71" t="s">
        <v>10</v>
      </c>
    </row>
    <row r="197" spans="1:20" ht="15.75" thickBot="1">
      <c r="A197" s="85"/>
      <c r="B197" s="85"/>
      <c r="C197" s="85"/>
      <c r="D197" s="88"/>
      <c r="E197" s="94"/>
      <c r="F197" s="103"/>
      <c r="G197" s="63"/>
      <c r="H197" s="103"/>
      <c r="I197" s="68"/>
      <c r="J197" s="70"/>
      <c r="K197" s="72"/>
      <c r="L197" s="94"/>
      <c r="M197" s="103"/>
      <c r="N197" s="63"/>
      <c r="O197" s="1" t="s">
        <v>11</v>
      </c>
      <c r="P197" s="2" t="s">
        <v>12</v>
      </c>
      <c r="Q197" s="2" t="s">
        <v>13</v>
      </c>
      <c r="R197" s="68"/>
      <c r="S197" s="70"/>
      <c r="T197" s="72"/>
    </row>
    <row r="198" spans="1:20" ht="15.75" thickBot="1">
      <c r="A198" s="73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5"/>
    </row>
    <row r="199" spans="1:20">
      <c r="A199" s="3" t="s">
        <v>48</v>
      </c>
      <c r="B199" s="3" t="s">
        <v>26</v>
      </c>
      <c r="C199" s="3" t="s">
        <v>28</v>
      </c>
      <c r="D199" s="4" t="s">
        <v>14</v>
      </c>
      <c r="E199" s="5">
        <v>34</v>
      </c>
      <c r="F199" s="6">
        <v>15</v>
      </c>
      <c r="G199" s="11">
        <f>IF(F199&gt;0,(F199*100/(E199)),0)</f>
        <v>44.117647058823529</v>
      </c>
      <c r="H199" s="6">
        <v>19</v>
      </c>
      <c r="I199" s="12">
        <f>IF(H199&gt;0,(H199*100/(E199)),0)</f>
        <v>55.882352941176471</v>
      </c>
      <c r="J199" s="49">
        <v>0</v>
      </c>
      <c r="K199" s="13">
        <f>IF(J199&gt;0,(J199*100/(E199)),0)</f>
        <v>0</v>
      </c>
      <c r="L199" s="5">
        <v>91</v>
      </c>
      <c r="M199" s="6">
        <v>22</v>
      </c>
      <c r="N199" s="11">
        <f>IF(M199&gt;0,(M199*100/(L199)),0)</f>
        <v>24.175824175824175</v>
      </c>
      <c r="O199" s="6">
        <v>34</v>
      </c>
      <c r="P199" s="6">
        <v>31</v>
      </c>
      <c r="Q199" s="6">
        <v>65</v>
      </c>
      <c r="R199" s="12">
        <f>IF(Q199&gt;0,(Q199*100/(L199)),0)</f>
        <v>71.428571428571431</v>
      </c>
      <c r="S199" s="7">
        <v>4</v>
      </c>
      <c r="T199" s="13">
        <f>IF(S199&gt;0,(S199*100/(L199)),0)</f>
        <v>4.395604395604396</v>
      </c>
    </row>
    <row r="200" spans="1:20">
      <c r="A200" s="3" t="s">
        <v>49</v>
      </c>
      <c r="B200" s="3" t="s">
        <v>24</v>
      </c>
      <c r="C200" s="3" t="s">
        <v>28</v>
      </c>
      <c r="D200" s="4" t="s">
        <v>14</v>
      </c>
      <c r="E200" s="8">
        <v>71</v>
      </c>
      <c r="F200" s="9">
        <v>24</v>
      </c>
      <c r="G200" s="14">
        <f>IF(F200&gt;0,(F200*100/(E200)),0)</f>
        <v>33.802816901408448</v>
      </c>
      <c r="H200" s="9">
        <v>45</v>
      </c>
      <c r="I200" s="15">
        <f>IF(H200&gt;0,(H200*100/(E200)),0)</f>
        <v>63.380281690140848</v>
      </c>
      <c r="J200" s="50">
        <v>2</v>
      </c>
      <c r="K200" s="16">
        <f>IF(J200&gt;0,(J200*100/(E200)),0)</f>
        <v>2.816901408450704</v>
      </c>
      <c r="L200" s="8">
        <v>88</v>
      </c>
      <c r="M200" s="9">
        <v>20</v>
      </c>
      <c r="N200" s="14">
        <f>IF(M200&gt;0,(M200*100/(L200)),0)</f>
        <v>22.727272727272727</v>
      </c>
      <c r="O200" s="9">
        <v>28</v>
      </c>
      <c r="P200" s="9">
        <v>34</v>
      </c>
      <c r="Q200" s="9">
        <v>62</v>
      </c>
      <c r="R200" s="15">
        <f>IF(Q200&gt;0,(Q200*100/(L200)),0)</f>
        <v>70.454545454545453</v>
      </c>
      <c r="S200" s="28">
        <v>6</v>
      </c>
      <c r="T200" s="16">
        <f>IF(S200&gt;0,(S200*100/(L200)),0)</f>
        <v>6.8181818181818183</v>
      </c>
    </row>
    <row r="201" spans="1:20">
      <c r="A201" s="3" t="s">
        <v>50</v>
      </c>
      <c r="B201" s="3" t="s">
        <v>43</v>
      </c>
      <c r="C201" s="3" t="s">
        <v>44</v>
      </c>
      <c r="D201" s="4" t="s">
        <v>14</v>
      </c>
      <c r="E201" s="8">
        <v>0</v>
      </c>
      <c r="F201" s="9">
        <v>0</v>
      </c>
      <c r="G201" s="14">
        <f>IF(F201&gt;0,(F201*100/(E201)),0)</f>
        <v>0</v>
      </c>
      <c r="H201" s="9">
        <v>0</v>
      </c>
      <c r="I201" s="15">
        <f>IF(H201&gt;0,(H201*100/(E201)),0)</f>
        <v>0</v>
      </c>
      <c r="J201" s="50">
        <v>0</v>
      </c>
      <c r="K201" s="16">
        <f>IF(J201&gt;0,(J201*100/(E201)),0)</f>
        <v>0</v>
      </c>
      <c r="L201" s="8">
        <v>4</v>
      </c>
      <c r="M201" s="9">
        <v>2</v>
      </c>
      <c r="N201" s="14">
        <f>IF(M201&gt;0,(M201*100/(L201)),0)</f>
        <v>50</v>
      </c>
      <c r="O201" s="9">
        <v>0</v>
      </c>
      <c r="P201" s="9">
        <v>2</v>
      </c>
      <c r="Q201" s="9">
        <v>2</v>
      </c>
      <c r="R201" s="15">
        <f>IF(Q201&gt;0,(Q201*100/(L201)),0)</f>
        <v>50</v>
      </c>
      <c r="S201" s="61">
        <v>0</v>
      </c>
      <c r="T201" s="16">
        <f>IF(S201&gt;0,(S201*100/(L201)),0)</f>
        <v>0</v>
      </c>
    </row>
    <row r="202" spans="1:20">
      <c r="A202" s="3" t="s">
        <v>50</v>
      </c>
      <c r="B202" s="3" t="s">
        <v>43</v>
      </c>
      <c r="C202" s="3" t="s">
        <v>45</v>
      </c>
      <c r="D202" s="4" t="s">
        <v>14</v>
      </c>
      <c r="E202" s="8">
        <v>3</v>
      </c>
      <c r="F202" s="9">
        <v>0</v>
      </c>
      <c r="G202" s="14">
        <f>IF(F202&gt;0,(F202*100/(E202)),0)</f>
        <v>0</v>
      </c>
      <c r="H202" s="9">
        <v>3</v>
      </c>
      <c r="I202" s="15">
        <f>IF(H202&gt;0,(H202*100/(E202)),0)</f>
        <v>100</v>
      </c>
      <c r="J202" s="50">
        <v>0</v>
      </c>
      <c r="K202" s="16">
        <f>IF(J202&gt;0,(J202*100/(E202)),0)</f>
        <v>0</v>
      </c>
      <c r="L202" s="8">
        <v>0</v>
      </c>
      <c r="M202" s="9">
        <v>0</v>
      </c>
      <c r="N202" s="14">
        <f>IF(M202&gt;0,(M202*100/(L202)),0)</f>
        <v>0</v>
      </c>
      <c r="O202" s="9">
        <v>0</v>
      </c>
      <c r="P202" s="9">
        <v>0</v>
      </c>
      <c r="Q202" s="9">
        <v>0</v>
      </c>
      <c r="R202" s="15">
        <f>IF(Q202&gt;0,(Q202*100/(L202)),0)</f>
        <v>0</v>
      </c>
      <c r="S202" s="61">
        <v>0</v>
      </c>
      <c r="T202" s="16">
        <f>IF(S202&gt;0,(S202*100/(L202)),0)</f>
        <v>0</v>
      </c>
    </row>
    <row r="203" spans="1:20">
      <c r="A203" s="3" t="s">
        <v>50</v>
      </c>
      <c r="B203" s="3" t="s">
        <v>43</v>
      </c>
      <c r="C203" s="3" t="s">
        <v>28</v>
      </c>
      <c r="D203" s="4" t="s">
        <v>14</v>
      </c>
      <c r="E203" s="8">
        <v>43</v>
      </c>
      <c r="F203" s="9">
        <v>19</v>
      </c>
      <c r="G203" s="14">
        <f>IF(F203&gt;0,(F203*100/(E203)),0)</f>
        <v>44.186046511627907</v>
      </c>
      <c r="H203" s="9">
        <v>22</v>
      </c>
      <c r="I203" s="15">
        <f>IF(H203&gt;0,(H203*100/(E203)),0)</f>
        <v>51.162790697674417</v>
      </c>
      <c r="J203" s="50">
        <v>2</v>
      </c>
      <c r="K203" s="16">
        <f>IF(J203&gt;0,(J203*100/(E203)),0)</f>
        <v>4.6511627906976747</v>
      </c>
      <c r="L203" s="8">
        <v>95</v>
      </c>
      <c r="M203" s="9">
        <v>16</v>
      </c>
      <c r="N203" s="14">
        <f>IF(M203&gt;0,(M203*100/(L203)),0)</f>
        <v>16.842105263157894</v>
      </c>
      <c r="O203" s="9">
        <v>28</v>
      </c>
      <c r="P203" s="9">
        <v>46</v>
      </c>
      <c r="Q203" s="9">
        <v>74</v>
      </c>
      <c r="R203" s="15">
        <f>IF(Q203&gt;0,(Q203*100/(L203)),0)</f>
        <v>77.89473684210526</v>
      </c>
      <c r="S203" s="61">
        <v>5</v>
      </c>
      <c r="T203" s="16">
        <f>IF(S203&gt;0,(S203*100/(L203)),0)</f>
        <v>5.2631578947368425</v>
      </c>
    </row>
    <row r="204" spans="1:20">
      <c r="A204" s="76" t="s">
        <v>13</v>
      </c>
      <c r="B204" s="76"/>
      <c r="C204" s="76"/>
      <c r="D204" s="77"/>
      <c r="E204" s="18">
        <f>SUM(E199:E203)</f>
        <v>151</v>
      </c>
      <c r="F204" s="19">
        <f>SUM(F199:F203)</f>
        <v>58</v>
      </c>
      <c r="G204" s="20"/>
      <c r="H204" s="19">
        <f>SUM(H199:H203)</f>
        <v>89</v>
      </c>
      <c r="I204" s="20"/>
      <c r="J204" s="19">
        <f>SUM(J199:J203)</f>
        <v>4</v>
      </c>
      <c r="K204" s="21"/>
      <c r="L204" s="18">
        <f>SUM(L199:L203)</f>
        <v>278</v>
      </c>
      <c r="M204" s="19">
        <f>SUM(M199:M203)</f>
        <v>60</v>
      </c>
      <c r="N204" s="20"/>
      <c r="O204" s="19">
        <f>SUM(O199:O203)</f>
        <v>90</v>
      </c>
      <c r="P204" s="19">
        <f>SUM(P199:P203)</f>
        <v>113</v>
      </c>
      <c r="Q204" s="19">
        <f>SUM(Q199:Q203)</f>
        <v>203</v>
      </c>
      <c r="R204" s="20"/>
      <c r="S204" s="19">
        <f>SUM(S199:S203)</f>
        <v>15</v>
      </c>
      <c r="T204" s="21"/>
    </row>
    <row r="205" spans="1:20" ht="21.75" thickBot="1">
      <c r="A205" s="78" t="s">
        <v>15</v>
      </c>
      <c r="B205" s="78"/>
      <c r="C205" s="78"/>
      <c r="D205" s="78"/>
      <c r="E205" s="23">
        <f>SUM(E204)</f>
        <v>151</v>
      </c>
      <c r="F205" s="24">
        <f>F204</f>
        <v>58</v>
      </c>
      <c r="G205" s="25">
        <f>IF(F205&gt;0,(F205*100/(E205)),0)</f>
        <v>38.410596026490069</v>
      </c>
      <c r="H205" s="24">
        <f>H204</f>
        <v>89</v>
      </c>
      <c r="I205" s="26">
        <f>IF(H205&gt;0,(H205*100/(E205)),0)</f>
        <v>58.940397350993379</v>
      </c>
      <c r="J205" s="60">
        <f>J204</f>
        <v>4</v>
      </c>
      <c r="K205" s="27">
        <f>IF(J205&gt;0,(J205*100/E205),0)</f>
        <v>2.6490066225165565</v>
      </c>
      <c r="L205" s="23">
        <f>L204</f>
        <v>278</v>
      </c>
      <c r="M205" s="24">
        <f>M204</f>
        <v>60</v>
      </c>
      <c r="N205" s="25">
        <f>IF(M205&gt;0,(M205*100/(L205)),0)</f>
        <v>21.582733812949641</v>
      </c>
      <c r="O205" s="24">
        <f>O204</f>
        <v>90</v>
      </c>
      <c r="P205" s="24">
        <f>P204</f>
        <v>113</v>
      </c>
      <c r="Q205" s="24">
        <f>Q204</f>
        <v>203</v>
      </c>
      <c r="R205" s="26">
        <f>IF(Q205&gt;0,(Q205*100/(L205)),0)</f>
        <v>73.021582733812949</v>
      </c>
      <c r="S205" s="60">
        <f>S204</f>
        <v>15</v>
      </c>
      <c r="T205" s="27">
        <f>IF(S205&gt;0,(S205*100/L205),0)</f>
        <v>5.3956834532374103</v>
      </c>
    </row>
    <row r="206" spans="1:20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</row>
    <row r="207" spans="1:20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</row>
  </sheetData>
  <mergeCells count="448">
    <mergeCell ref="A192:T192"/>
    <mergeCell ref="A193:T193"/>
    <mergeCell ref="A194:B194"/>
    <mergeCell ref="C194:C197"/>
    <mergeCell ref="D194:D197"/>
    <mergeCell ref="E194:K194"/>
    <mergeCell ref="L194:T194"/>
    <mergeCell ref="A195:A197"/>
    <mergeCell ref="B195:B197"/>
    <mergeCell ref="E195:E197"/>
    <mergeCell ref="A179:T179"/>
    <mergeCell ref="A188:D188"/>
    <mergeCell ref="A189:D189"/>
    <mergeCell ref="M177:M178"/>
    <mergeCell ref="N177:N178"/>
    <mergeCell ref="O177:Q177"/>
    <mergeCell ref="R177:R178"/>
    <mergeCell ref="S177:S178"/>
    <mergeCell ref="G177:G178"/>
    <mergeCell ref="H177:H178"/>
    <mergeCell ref="I177:I178"/>
    <mergeCell ref="J177:J178"/>
    <mergeCell ref="K177:K178"/>
    <mergeCell ref="A175:B175"/>
    <mergeCell ref="C175:C178"/>
    <mergeCell ref="D175:D178"/>
    <mergeCell ref="E175:K175"/>
    <mergeCell ref="L175:T175"/>
    <mergeCell ref="A176:A178"/>
    <mergeCell ref="B176:B178"/>
    <mergeCell ref="E176:E178"/>
    <mergeCell ref="F176:G176"/>
    <mergeCell ref="H176:I176"/>
    <mergeCell ref="J176:K176"/>
    <mergeCell ref="L176:L178"/>
    <mergeCell ref="M176:N176"/>
    <mergeCell ref="O176:R176"/>
    <mergeCell ref="S176:T176"/>
    <mergeCell ref="F177:F178"/>
    <mergeCell ref="T177:T178"/>
    <mergeCell ref="A173:T173"/>
    <mergeCell ref="A174:T174"/>
    <mergeCell ref="S117:T117"/>
    <mergeCell ref="F118:F119"/>
    <mergeCell ref="G118:G119"/>
    <mergeCell ref="H118:H119"/>
    <mergeCell ref="I118:I119"/>
    <mergeCell ref="J118:J119"/>
    <mergeCell ref="K118:K119"/>
    <mergeCell ref="M118:M119"/>
    <mergeCell ref="N118:N119"/>
    <mergeCell ref="O118:Q118"/>
    <mergeCell ref="R118:R119"/>
    <mergeCell ref="S118:S119"/>
    <mergeCell ref="T118:T119"/>
    <mergeCell ref="A131:B131"/>
    <mergeCell ref="C131:C134"/>
    <mergeCell ref="D131:D134"/>
    <mergeCell ref="E131:K131"/>
    <mergeCell ref="L131:T131"/>
    <mergeCell ref="A132:A134"/>
    <mergeCell ref="O58:R58"/>
    <mergeCell ref="S58:T58"/>
    <mergeCell ref="F59:F60"/>
    <mergeCell ref="G59:G60"/>
    <mergeCell ref="H59:H60"/>
    <mergeCell ref="I59:I60"/>
    <mergeCell ref="O59:Q59"/>
    <mergeCell ref="A114:T114"/>
    <mergeCell ref="A68:D68"/>
    <mergeCell ref="J75:J76"/>
    <mergeCell ref="K75:K76"/>
    <mergeCell ref="M75:M76"/>
    <mergeCell ref="N75:N76"/>
    <mergeCell ref="O75:Q75"/>
    <mergeCell ref="R75:R76"/>
    <mergeCell ref="S75:S76"/>
    <mergeCell ref="T75:T76"/>
    <mergeCell ref="A77:T77"/>
    <mergeCell ref="A81:D81"/>
    <mergeCell ref="A82:D82"/>
    <mergeCell ref="A85:T85"/>
    <mergeCell ref="A86:T86"/>
    <mergeCell ref="A87:B87"/>
    <mergeCell ref="C87:C90"/>
    <mergeCell ref="A55:T55"/>
    <mergeCell ref="A56:T56"/>
    <mergeCell ref="A57:B57"/>
    <mergeCell ref="E57:K57"/>
    <mergeCell ref="F58:G58"/>
    <mergeCell ref="H58:I58"/>
    <mergeCell ref="R59:R60"/>
    <mergeCell ref="A61:T61"/>
    <mergeCell ref="A67:D67"/>
    <mergeCell ref="D57:D60"/>
    <mergeCell ref="C57:C60"/>
    <mergeCell ref="J59:J60"/>
    <mergeCell ref="K59:K60"/>
    <mergeCell ref="M59:M60"/>
    <mergeCell ref="N59:N60"/>
    <mergeCell ref="L57:T57"/>
    <mergeCell ref="A58:A60"/>
    <mergeCell ref="B58:B60"/>
    <mergeCell ref="E58:E60"/>
    <mergeCell ref="S59:S60"/>
    <mergeCell ref="T59:T60"/>
    <mergeCell ref="J58:K58"/>
    <mergeCell ref="L58:L60"/>
    <mergeCell ref="M58:N58"/>
    <mergeCell ref="A42:T42"/>
    <mergeCell ref="A43:T43"/>
    <mergeCell ref="A44:B44"/>
    <mergeCell ref="C44:C47"/>
    <mergeCell ref="D44:D47"/>
    <mergeCell ref="E44:K44"/>
    <mergeCell ref="L44:T44"/>
    <mergeCell ref="A45:A47"/>
    <mergeCell ref="B45:B47"/>
    <mergeCell ref="E45:E47"/>
    <mergeCell ref="F45:G45"/>
    <mergeCell ref="H45:I45"/>
    <mergeCell ref="J45:K45"/>
    <mergeCell ref="L45:L47"/>
    <mergeCell ref="M45:N45"/>
    <mergeCell ref="O45:R45"/>
    <mergeCell ref="S45:T45"/>
    <mergeCell ref="F46:F47"/>
    <mergeCell ref="G46:G47"/>
    <mergeCell ref="H46:H47"/>
    <mergeCell ref="I46:I47"/>
    <mergeCell ref="J46:J47"/>
    <mergeCell ref="K46:K47"/>
    <mergeCell ref="M46:M47"/>
    <mergeCell ref="N46:N47"/>
    <mergeCell ref="O46:Q46"/>
    <mergeCell ref="R46:R47"/>
    <mergeCell ref="S46:S47"/>
    <mergeCell ref="T46:T47"/>
    <mergeCell ref="A48:T48"/>
    <mergeCell ref="A50:D50"/>
    <mergeCell ref="A51:D51"/>
    <mergeCell ref="A14:T14"/>
    <mergeCell ref="A15:T15"/>
    <mergeCell ref="A16:B16"/>
    <mergeCell ref="C16:C19"/>
    <mergeCell ref="D16:D19"/>
    <mergeCell ref="E16:K16"/>
    <mergeCell ref="L16:T16"/>
    <mergeCell ref="A17:A19"/>
    <mergeCell ref="B17:B19"/>
    <mergeCell ref="E17:E19"/>
    <mergeCell ref="F17:G17"/>
    <mergeCell ref="H17:I17"/>
    <mergeCell ref="J17:K17"/>
    <mergeCell ref="L17:L19"/>
    <mergeCell ref="M17:N17"/>
    <mergeCell ref="O17:R17"/>
    <mergeCell ref="S17:T17"/>
    <mergeCell ref="F18:F19"/>
    <mergeCell ref="G18:G19"/>
    <mergeCell ref="H18:H19"/>
    <mergeCell ref="I18:I19"/>
    <mergeCell ref="J18:J19"/>
    <mergeCell ref="K18:K19"/>
    <mergeCell ref="M18:M19"/>
    <mergeCell ref="N18:N19"/>
    <mergeCell ref="O18:Q18"/>
    <mergeCell ref="R18:R19"/>
    <mergeCell ref="S18:S19"/>
    <mergeCell ref="T18:T19"/>
    <mergeCell ref="A20:T20"/>
    <mergeCell ref="A24:D24"/>
    <mergeCell ref="A25:D25"/>
    <mergeCell ref="A71:T71"/>
    <mergeCell ref="A72:T72"/>
    <mergeCell ref="A73:B73"/>
    <mergeCell ref="C73:C76"/>
    <mergeCell ref="D73:D76"/>
    <mergeCell ref="E73:K73"/>
    <mergeCell ref="L73:T73"/>
    <mergeCell ref="A74:A76"/>
    <mergeCell ref="B74:B76"/>
    <mergeCell ref="E74:E76"/>
    <mergeCell ref="F74:G74"/>
    <mergeCell ref="H74:I74"/>
    <mergeCell ref="J74:K74"/>
    <mergeCell ref="L74:L76"/>
    <mergeCell ref="M74:N74"/>
    <mergeCell ref="O74:R74"/>
    <mergeCell ref="S74:T74"/>
    <mergeCell ref="F75:F76"/>
    <mergeCell ref="G75:G76"/>
    <mergeCell ref="H75:H76"/>
    <mergeCell ref="I75:I76"/>
    <mergeCell ref="D87:D90"/>
    <mergeCell ref="E87:K87"/>
    <mergeCell ref="L87:T87"/>
    <mergeCell ref="A88:A90"/>
    <mergeCell ref="B88:B90"/>
    <mergeCell ref="E88:E90"/>
    <mergeCell ref="F88:G88"/>
    <mergeCell ref="H88:I88"/>
    <mergeCell ref="J88:K88"/>
    <mergeCell ref="L88:L90"/>
    <mergeCell ref="M88:N88"/>
    <mergeCell ref="O88:R88"/>
    <mergeCell ref="S88:T88"/>
    <mergeCell ref="F89:F90"/>
    <mergeCell ref="G89:G90"/>
    <mergeCell ref="H89:H90"/>
    <mergeCell ref="I89:I90"/>
    <mergeCell ref="J89:J90"/>
    <mergeCell ref="K89:K90"/>
    <mergeCell ref="M89:M90"/>
    <mergeCell ref="N89:N90"/>
    <mergeCell ref="O89:Q89"/>
    <mergeCell ref="R89:R90"/>
    <mergeCell ref="S89:S90"/>
    <mergeCell ref="T89:T90"/>
    <mergeCell ref="A91:T91"/>
    <mergeCell ref="A96:D96"/>
    <mergeCell ref="A97:D97"/>
    <mergeCell ref="A100:T100"/>
    <mergeCell ref="A101:T101"/>
    <mergeCell ref="A102:B102"/>
    <mergeCell ref="C102:C105"/>
    <mergeCell ref="D102:D105"/>
    <mergeCell ref="E102:K102"/>
    <mergeCell ref="L102:T102"/>
    <mergeCell ref="A103:A105"/>
    <mergeCell ref="B103:B105"/>
    <mergeCell ref="E103:E105"/>
    <mergeCell ref="F103:G103"/>
    <mergeCell ref="H103:I103"/>
    <mergeCell ref="J103:K103"/>
    <mergeCell ref="L103:L105"/>
    <mergeCell ref="M103:N103"/>
    <mergeCell ref="O103:R103"/>
    <mergeCell ref="S103:T103"/>
    <mergeCell ref="F104:F105"/>
    <mergeCell ref="G104:G105"/>
    <mergeCell ref="H104:H105"/>
    <mergeCell ref="I104:I105"/>
    <mergeCell ref="J104:J105"/>
    <mergeCell ref="K104:K105"/>
    <mergeCell ref="M104:M105"/>
    <mergeCell ref="N104:N105"/>
    <mergeCell ref="O104:Q104"/>
    <mergeCell ref="R104:R105"/>
    <mergeCell ref="S104:S105"/>
    <mergeCell ref="T104:T105"/>
    <mergeCell ref="A106:T106"/>
    <mergeCell ref="A110:D110"/>
    <mergeCell ref="A111:D111"/>
    <mergeCell ref="A129:T129"/>
    <mergeCell ref="A130:T130"/>
    <mergeCell ref="A115:T115"/>
    <mergeCell ref="A116:B116"/>
    <mergeCell ref="C116:C119"/>
    <mergeCell ref="D116:D119"/>
    <mergeCell ref="E116:K116"/>
    <mergeCell ref="L116:T116"/>
    <mergeCell ref="A117:A119"/>
    <mergeCell ref="B117:B119"/>
    <mergeCell ref="E117:E119"/>
    <mergeCell ref="F117:G117"/>
    <mergeCell ref="H117:I117"/>
    <mergeCell ref="J117:K117"/>
    <mergeCell ref="L117:L119"/>
    <mergeCell ref="M117:N117"/>
    <mergeCell ref="O117:R117"/>
    <mergeCell ref="A120:T120"/>
    <mergeCell ref="A125:D125"/>
    <mergeCell ref="A126:D126"/>
    <mergeCell ref="B132:B134"/>
    <mergeCell ref="E132:E134"/>
    <mergeCell ref="F132:G132"/>
    <mergeCell ref="H132:I132"/>
    <mergeCell ref="J132:K132"/>
    <mergeCell ref="L132:L134"/>
    <mergeCell ref="M132:N132"/>
    <mergeCell ref="O132:R132"/>
    <mergeCell ref="S132:T132"/>
    <mergeCell ref="F133:F134"/>
    <mergeCell ref="G133:G134"/>
    <mergeCell ref="H133:H134"/>
    <mergeCell ref="I133:I134"/>
    <mergeCell ref="J133:J134"/>
    <mergeCell ref="K133:K134"/>
    <mergeCell ref="M133:M134"/>
    <mergeCell ref="N133:N134"/>
    <mergeCell ref="O133:Q133"/>
    <mergeCell ref="R133:R134"/>
    <mergeCell ref="S133:S134"/>
    <mergeCell ref="T133:T134"/>
    <mergeCell ref="A135:T135"/>
    <mergeCell ref="A143:D143"/>
    <mergeCell ref="A144:D144"/>
    <mergeCell ref="A1:T1"/>
    <mergeCell ref="A2:T2"/>
    <mergeCell ref="A3:B3"/>
    <mergeCell ref="C3:C6"/>
    <mergeCell ref="D3:D6"/>
    <mergeCell ref="E3:K3"/>
    <mergeCell ref="L3:T3"/>
    <mergeCell ref="A4:A6"/>
    <mergeCell ref="B4:B6"/>
    <mergeCell ref="E4:E6"/>
    <mergeCell ref="F4:G4"/>
    <mergeCell ref="H4:I4"/>
    <mergeCell ref="J4:K4"/>
    <mergeCell ref="L4:L6"/>
    <mergeCell ref="M4:N4"/>
    <mergeCell ref="O4:R4"/>
    <mergeCell ref="S4:T4"/>
    <mergeCell ref="F5:F6"/>
    <mergeCell ref="G5:G6"/>
    <mergeCell ref="H5:H6"/>
    <mergeCell ref="I5:I6"/>
    <mergeCell ref="J5:J6"/>
    <mergeCell ref="K5:K6"/>
    <mergeCell ref="M5:M6"/>
    <mergeCell ref="N5:N6"/>
    <mergeCell ref="O5:Q5"/>
    <mergeCell ref="R5:R6"/>
    <mergeCell ref="S5:S6"/>
    <mergeCell ref="T5:T6"/>
    <mergeCell ref="A7:T7"/>
    <mergeCell ref="A10:D10"/>
    <mergeCell ref="A11:D11"/>
    <mergeCell ref="A147:T147"/>
    <mergeCell ref="A148:T148"/>
    <mergeCell ref="A149:B149"/>
    <mergeCell ref="C149:C152"/>
    <mergeCell ref="D149:D152"/>
    <mergeCell ref="E149:K149"/>
    <mergeCell ref="L149:T149"/>
    <mergeCell ref="A150:A152"/>
    <mergeCell ref="B150:B152"/>
    <mergeCell ref="E150:E152"/>
    <mergeCell ref="F150:G150"/>
    <mergeCell ref="H150:I150"/>
    <mergeCell ref="J150:K150"/>
    <mergeCell ref="L150:L152"/>
    <mergeCell ref="M150:N150"/>
    <mergeCell ref="O150:R150"/>
    <mergeCell ref="S150:T150"/>
    <mergeCell ref="F151:F152"/>
    <mergeCell ref="G151:G152"/>
    <mergeCell ref="H151:H152"/>
    <mergeCell ref="I151:I152"/>
    <mergeCell ref="J151:J152"/>
    <mergeCell ref="K151:K152"/>
    <mergeCell ref="M151:M152"/>
    <mergeCell ref="N151:N152"/>
    <mergeCell ref="O151:Q151"/>
    <mergeCell ref="R151:R152"/>
    <mergeCell ref="S151:S152"/>
    <mergeCell ref="T151:T152"/>
    <mergeCell ref="A153:T153"/>
    <mergeCell ref="A155:D155"/>
    <mergeCell ref="E161:K161"/>
    <mergeCell ref="L161:T161"/>
    <mergeCell ref="A162:A164"/>
    <mergeCell ref="B162:B164"/>
    <mergeCell ref="E162:E164"/>
    <mergeCell ref="F162:G162"/>
    <mergeCell ref="H162:I162"/>
    <mergeCell ref="J162:K162"/>
    <mergeCell ref="L162:L164"/>
    <mergeCell ref="M162:N162"/>
    <mergeCell ref="O162:R162"/>
    <mergeCell ref="S162:T162"/>
    <mergeCell ref="F163:F164"/>
    <mergeCell ref="G163:G164"/>
    <mergeCell ref="H163:H164"/>
    <mergeCell ref="I163:I164"/>
    <mergeCell ref="J163:J164"/>
    <mergeCell ref="K163:K164"/>
    <mergeCell ref="A204:D204"/>
    <mergeCell ref="A205:D205"/>
    <mergeCell ref="F195:G195"/>
    <mergeCell ref="H195:I195"/>
    <mergeCell ref="J195:K195"/>
    <mergeCell ref="L195:L197"/>
    <mergeCell ref="M195:N195"/>
    <mergeCell ref="O195:R195"/>
    <mergeCell ref="S195:T195"/>
    <mergeCell ref="F196:F197"/>
    <mergeCell ref="G196:G197"/>
    <mergeCell ref="H196:H197"/>
    <mergeCell ref="I196:I197"/>
    <mergeCell ref="J196:J197"/>
    <mergeCell ref="K196:K197"/>
    <mergeCell ref="M196:M197"/>
    <mergeCell ref="N196:N197"/>
    <mergeCell ref="O196:Q196"/>
    <mergeCell ref="R196:R197"/>
    <mergeCell ref="S196:S197"/>
    <mergeCell ref="T196:T197"/>
    <mergeCell ref="S31:T31"/>
    <mergeCell ref="F32:F33"/>
    <mergeCell ref="G32:G33"/>
    <mergeCell ref="H32:H33"/>
    <mergeCell ref="I32:I33"/>
    <mergeCell ref="J32:J33"/>
    <mergeCell ref="K32:K33"/>
    <mergeCell ref="M32:M33"/>
    <mergeCell ref="A198:T198"/>
    <mergeCell ref="M163:M164"/>
    <mergeCell ref="N163:N164"/>
    <mergeCell ref="O163:Q163"/>
    <mergeCell ref="R163:R164"/>
    <mergeCell ref="S163:S164"/>
    <mergeCell ref="T163:T164"/>
    <mergeCell ref="A165:T165"/>
    <mergeCell ref="A169:D169"/>
    <mergeCell ref="A170:D170"/>
    <mergeCell ref="A156:D156"/>
    <mergeCell ref="A159:T159"/>
    <mergeCell ref="A160:T160"/>
    <mergeCell ref="A161:B161"/>
    <mergeCell ref="C161:C164"/>
    <mergeCell ref="D161:D164"/>
    <mergeCell ref="N32:N33"/>
    <mergeCell ref="O32:Q32"/>
    <mergeCell ref="R32:R33"/>
    <mergeCell ref="S32:S33"/>
    <mergeCell ref="T32:T33"/>
    <mergeCell ref="A34:T34"/>
    <mergeCell ref="A38:D38"/>
    <mergeCell ref="A39:D39"/>
    <mergeCell ref="A28:T28"/>
    <mergeCell ref="A29:T29"/>
    <mergeCell ref="A30:B30"/>
    <mergeCell ref="C30:C33"/>
    <mergeCell ref="D30:D33"/>
    <mergeCell ref="E30:K30"/>
    <mergeCell ref="L30:T30"/>
    <mergeCell ref="A31:A33"/>
    <mergeCell ref="B31:B33"/>
    <mergeCell ref="E31:E33"/>
    <mergeCell ref="F31:G31"/>
    <mergeCell ref="H31:I31"/>
    <mergeCell ref="J31:K31"/>
    <mergeCell ref="L31:L33"/>
    <mergeCell ref="M31:N31"/>
    <mergeCell ref="O31:R31"/>
  </mergeCells>
  <pageMargins left="0.7" right="0.7" top="0.75" bottom="0.75" header="0.3" footer="0.3"/>
  <pageSetup paperSize="9" scale="66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00XX2610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Lisowski</dc:creator>
  <cp:lastModifiedBy>Tomek</cp:lastModifiedBy>
  <cp:lastPrinted>2014-02-14T08:19:04Z</cp:lastPrinted>
  <dcterms:created xsi:type="dcterms:W3CDTF">2013-12-03T12:03:41Z</dcterms:created>
  <dcterms:modified xsi:type="dcterms:W3CDTF">2014-09-08T09:21:58Z</dcterms:modified>
</cp:coreProperties>
</file>