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5550" windowWidth="19260" windowHeight="5610"/>
  </bookViews>
  <sheets>
    <sheet name="Załącznik nr 6 WPI" sheetId="1" r:id="rId1"/>
  </sheets>
  <definedNames>
    <definedName name="_xlnm.Print_Area" localSheetId="0">'Załącznik nr 6 WPI'!$A$1:$V$113</definedName>
  </definedNames>
  <calcPr calcId="125725"/>
</workbook>
</file>

<file path=xl/calcChain.xml><?xml version="1.0" encoding="utf-8"?>
<calcChain xmlns="http://schemas.openxmlformats.org/spreadsheetml/2006/main">
  <c r="P58" i="1"/>
  <c r="V62" s="1"/>
  <c r="V101" s="1"/>
  <c r="U97" s="1"/>
  <c r="Q19"/>
  <c r="V111"/>
  <c r="V108"/>
  <c r="V105"/>
  <c r="V94"/>
  <c r="V92"/>
  <c r="V90"/>
  <c r="V88"/>
  <c r="V81"/>
  <c r="V79"/>
  <c r="V77"/>
  <c r="V75"/>
  <c r="V66"/>
  <c r="V64"/>
  <c r="U84"/>
  <c r="U71"/>
  <c r="T109"/>
  <c r="S109"/>
  <c r="R109"/>
  <c r="Q109"/>
  <c r="P109"/>
  <c r="N92"/>
  <c r="N88"/>
  <c r="N84" s="1"/>
  <c r="L84" s="1"/>
  <c r="T84"/>
  <c r="S84"/>
  <c r="R84"/>
  <c r="Q84"/>
  <c r="P84"/>
  <c r="N79"/>
  <c r="N71" s="1"/>
  <c r="L71" s="1"/>
  <c r="N75"/>
  <c r="T71"/>
  <c r="S71"/>
  <c r="R71"/>
  <c r="Q71"/>
  <c r="P71"/>
  <c r="N66"/>
  <c r="N62"/>
  <c r="T58"/>
  <c r="S58"/>
  <c r="R58"/>
  <c r="Q58"/>
  <c r="U19"/>
  <c r="U32"/>
  <c r="U45"/>
  <c r="N49"/>
  <c r="N40"/>
  <c r="N36"/>
  <c r="N27"/>
  <c r="N23"/>
  <c r="L105"/>
  <c r="Q105"/>
  <c r="Q97" s="1"/>
  <c r="R105"/>
  <c r="S105"/>
  <c r="T105"/>
  <c r="P105"/>
  <c r="Q101"/>
  <c r="R101"/>
  <c r="S101"/>
  <c r="T101"/>
  <c r="P101"/>
  <c r="T19"/>
  <c r="S19"/>
  <c r="R19"/>
  <c r="P19"/>
  <c r="N19"/>
  <c r="R97"/>
  <c r="T97"/>
  <c r="S97"/>
  <c r="P97"/>
  <c r="N32"/>
  <c r="L32" s="1"/>
  <c r="Q32"/>
  <c r="R32"/>
  <c r="S32"/>
  <c r="T32"/>
  <c r="P32"/>
  <c r="T45"/>
  <c r="S45"/>
  <c r="R45"/>
  <c r="Q45"/>
  <c r="P45"/>
  <c r="N45"/>
  <c r="L45" s="1"/>
  <c r="N58" l="1"/>
  <c r="U58" s="1"/>
  <c r="N109"/>
  <c r="N105"/>
  <c r="N101"/>
  <c r="N97" l="1"/>
  <c r="L97" s="1"/>
  <c r="L58"/>
</calcChain>
</file>

<file path=xl/sharedStrings.xml><?xml version="1.0" encoding="utf-8"?>
<sst xmlns="http://schemas.openxmlformats.org/spreadsheetml/2006/main" count="127" uniqueCount="53">
  <si>
    <t xml:space="preserve">Okres realizacji projektu </t>
  </si>
  <si>
    <t>Rozdział</t>
  </si>
  <si>
    <t>Dział</t>
  </si>
  <si>
    <t>Klasyfikacja 
działu</t>
  </si>
  <si>
    <t>Klasyfikacja 
rozdziału</t>
  </si>
  <si>
    <t>Nazwa działu</t>
  </si>
  <si>
    <t>Nazwa rozdziału</t>
  </si>
  <si>
    <t>Nazwa i cel</t>
  </si>
  <si>
    <t>Jednostka odpowiedzialna</t>
  </si>
  <si>
    <t>Od</t>
  </si>
  <si>
    <t>Do</t>
  </si>
  <si>
    <t>Łączne nakłady finansowe</t>
  </si>
  <si>
    <t>Wydatki ponisione w latach poprzednich</t>
  </si>
  <si>
    <t>Limity wydatków w poszczególnych latach
(wszystkie lata)</t>
  </si>
  <si>
    <t>Razem
planowane do wydania</t>
  </si>
  <si>
    <t>Limity  zobowiązań</t>
  </si>
  <si>
    <t>Środki z budżetu UE</t>
  </si>
  <si>
    <t>RAZEM</t>
  </si>
  <si>
    <t>Wykaz przedsięwzięć do WPF - Wydatki majątkowe</t>
  </si>
  <si>
    <t>Klasyfikacja budżetowa wydatku</t>
  </si>
  <si>
    <t xml:space="preserve"> </t>
  </si>
  <si>
    <t>Gospodarka odpadami</t>
  </si>
  <si>
    <t>Kultura i ochrona dziedzictwa narodowego</t>
  </si>
  <si>
    <t>Muzea</t>
  </si>
  <si>
    <t>Kultura fizyczna i sport</t>
  </si>
  <si>
    <t>Obiekty sportowe</t>
  </si>
  <si>
    <t>Wydział Gospodarki Miejskiej i Ekologii</t>
  </si>
  <si>
    <t>Wydział Inwestycji i Remontów</t>
  </si>
  <si>
    <t>Gospodarka komunalna                                    i ochrona środowiska</t>
  </si>
  <si>
    <t>∑</t>
  </si>
  <si>
    <t>Remont i przebudowa budynku przy ul. Polaka 1                  z dostosowaniem dla potrzeb Muzeum Miejskiego</t>
  </si>
  <si>
    <t>Remont kapitalny wraz z termomodernizacją                        i zmianą systemu ogrzewania budynku OSiR "Skałka"</t>
  </si>
  <si>
    <t>RAZEM:</t>
  </si>
  <si>
    <t>Budowa linii do segregacji odpadów wraz                                    z infrastrukturą towarzyszącą na składowisku odpadów komunalnych</t>
  </si>
  <si>
    <t>Współfinansowanie           z budżetu Miasta</t>
  </si>
  <si>
    <t>2011 -</t>
  </si>
  <si>
    <t>2012 -</t>
  </si>
  <si>
    <t>2013 -</t>
  </si>
  <si>
    <t>2014 -</t>
  </si>
  <si>
    <t>Środki budżetu Miasta</t>
  </si>
  <si>
    <t>2011  -</t>
  </si>
  <si>
    <t>2012  -</t>
  </si>
  <si>
    <t>Termomodernizacja budynku Przedszkola nr 11</t>
  </si>
  <si>
    <t>Oświata i wychowanie</t>
  </si>
  <si>
    <t>Przebudowa ul. Brzozowej</t>
  </si>
  <si>
    <t>Budowa odcinka ul. Imieli wraz z odwodnieniem i oświetleniem</t>
  </si>
  <si>
    <t>Wydział Dróg i Mostów</t>
  </si>
  <si>
    <t>Transport i łączność</t>
  </si>
  <si>
    <t>Drogi publiczne w miastach na prawach powiatu</t>
  </si>
  <si>
    <t>Drogi publiczne gminne</t>
  </si>
  <si>
    <t>Przedszkola</t>
  </si>
  <si>
    <t>Wieloletnie programy, projekty lub zadania, w tym związane z programami finansowanymi z udziałem środków, o których mowa w art. 5 ust. 1 pkt 2 i 3 ustawy z dnia 27 sierpnia 2009 r. o finansach publicznych
 (Dz.U. z 2009, Nr 157, poz. 1240 z późn. zm.)</t>
  </si>
  <si>
    <t>Załącznik nr 2
do Uchwały Uchwały Nr VII / 76 / 11 Rady Miejskiej w Świętochłowicach z dnia 25 maja 2011 roku w sprawie zmiany Nr V / 22 / 11 Rady Miejskiej w Świętochłowicach z dnia 16 lutego 2001 roku w sprawie Wieloletniej Prognozy Finansowej Miasta Świętochłowice na lata 2011–2022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</si>
</sst>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10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7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AD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4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left"/>
    </xf>
    <xf numFmtId="0" fontId="3" fillId="0" borderId="0" xfId="0" applyFont="1" applyBorder="1"/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/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0" xfId="0" applyFont="1"/>
    <xf numFmtId="0" fontId="6" fillId="2" borderId="0" xfId="0" applyFont="1" applyFill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horizontal="center" vertical="center" wrapText="1"/>
    </xf>
    <xf numFmtId="43" fontId="3" fillId="2" borderId="0" xfId="0" applyNumberFormat="1" applyFont="1" applyFill="1" applyBorder="1" applyAlignment="1">
      <alignment horizontal="center" vertical="center" wrapText="1"/>
    </xf>
    <xf numFmtId="4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 shrinkToFit="1"/>
    </xf>
    <xf numFmtId="0" fontId="6" fillId="2" borderId="0" xfId="0" applyFont="1" applyFill="1" applyBorder="1" applyAlignment="1">
      <alignment horizontal="center" vertical="center" wrapText="1" shrinkToFit="1"/>
    </xf>
    <xf numFmtId="0" fontId="6" fillId="2" borderId="0" xfId="0" applyFont="1" applyFill="1" applyBorder="1" applyAlignment="1">
      <alignment horizontal="center" vertical="center" wrapText="1"/>
    </xf>
    <xf numFmtId="43" fontId="3" fillId="2" borderId="26" xfId="0" applyNumberFormat="1" applyFont="1" applyFill="1" applyBorder="1" applyAlignment="1">
      <alignment vertical="center" wrapText="1"/>
    </xf>
    <xf numFmtId="43" fontId="3" fillId="2" borderId="37" xfId="0" applyNumberFormat="1" applyFont="1" applyFill="1" applyBorder="1" applyAlignment="1">
      <alignment vertical="center" wrapText="1"/>
    </xf>
    <xf numFmtId="43" fontId="3" fillId="2" borderId="26" xfId="0" applyNumberFormat="1" applyFont="1" applyFill="1" applyBorder="1" applyAlignment="1">
      <alignment horizontal="left" vertical="center" wrapText="1"/>
    </xf>
    <xf numFmtId="43" fontId="1" fillId="2" borderId="26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 shrinkToFit="1"/>
    </xf>
    <xf numFmtId="0" fontId="6" fillId="2" borderId="0" xfId="0" applyFont="1" applyFill="1" applyBorder="1" applyAlignment="1">
      <alignment horizontal="center" vertical="center" wrapText="1"/>
    </xf>
    <xf numFmtId="43" fontId="3" fillId="2" borderId="26" xfId="0" applyNumberFormat="1" applyFont="1" applyFill="1" applyBorder="1" applyAlignment="1">
      <alignment horizontal="right" vertical="center" wrapText="1"/>
    </xf>
    <xf numFmtId="43" fontId="3" fillId="2" borderId="37" xfId="0" applyNumberFormat="1" applyFont="1" applyFill="1" applyBorder="1" applyAlignment="1">
      <alignment horizontal="right" vertical="center" wrapText="1"/>
    </xf>
    <xf numFmtId="39" fontId="3" fillId="2" borderId="26" xfId="0" applyNumberFormat="1" applyFont="1" applyFill="1" applyBorder="1" applyAlignment="1">
      <alignment horizontal="right" vertical="center" wrapText="1"/>
    </xf>
    <xf numFmtId="39" fontId="3" fillId="2" borderId="37" xfId="0" applyNumberFormat="1" applyFont="1" applyFill="1" applyBorder="1" applyAlignment="1">
      <alignment horizontal="right" vertical="center" wrapText="1"/>
    </xf>
    <xf numFmtId="43" fontId="3" fillId="2" borderId="19" xfId="0" applyNumberFormat="1" applyFont="1" applyFill="1" applyBorder="1" applyAlignment="1">
      <alignment horizontal="center" vertical="center" wrapText="1"/>
    </xf>
    <xf numFmtId="43" fontId="3" fillId="2" borderId="2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3" fontId="6" fillId="2" borderId="8" xfId="0" applyNumberFormat="1" applyFont="1" applyFill="1" applyBorder="1" applyAlignment="1">
      <alignment horizontal="center" vertical="center" wrapText="1"/>
    </xf>
    <xf numFmtId="43" fontId="6" fillId="2" borderId="6" xfId="0" applyNumberFormat="1" applyFont="1" applyFill="1" applyBorder="1" applyAlignment="1">
      <alignment horizontal="center" vertical="center" wrapText="1"/>
    </xf>
    <xf numFmtId="39" fontId="6" fillId="2" borderId="9" xfId="0" applyNumberFormat="1" applyFont="1" applyFill="1" applyBorder="1" applyAlignment="1">
      <alignment horizontal="center" vertical="center" wrapText="1"/>
    </xf>
    <xf numFmtId="39" fontId="6" fillId="2" borderId="21" xfId="0" applyNumberFormat="1" applyFont="1" applyFill="1" applyBorder="1" applyAlignment="1">
      <alignment horizontal="center" vertical="center" wrapText="1"/>
    </xf>
    <xf numFmtId="39" fontId="6" fillId="2" borderId="19" xfId="0" applyNumberFormat="1" applyFont="1" applyFill="1" applyBorder="1" applyAlignment="1">
      <alignment horizontal="center" vertical="center" wrapText="1"/>
    </xf>
    <xf numFmtId="39" fontId="6" fillId="2" borderId="26" xfId="0" applyNumberFormat="1" applyFont="1" applyFill="1" applyBorder="1" applyAlignment="1">
      <alignment horizontal="center" vertical="center" wrapText="1"/>
    </xf>
    <xf numFmtId="39" fontId="6" fillId="2" borderId="12" xfId="0" applyNumberFormat="1" applyFont="1" applyFill="1" applyBorder="1" applyAlignment="1">
      <alignment horizontal="center" vertical="center" wrapText="1"/>
    </xf>
    <xf numFmtId="39" fontId="6" fillId="2" borderId="22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center" vertical="center" wrapText="1"/>
    </xf>
    <xf numFmtId="43" fontId="3" fillId="2" borderId="7" xfId="0" applyNumberFormat="1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 shrinkToFit="1"/>
    </xf>
    <xf numFmtId="0" fontId="6" fillId="2" borderId="0" xfId="0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 wrapText="1" shrinkToFit="1"/>
    </xf>
    <xf numFmtId="0" fontId="6" fillId="2" borderId="34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/>
    </xf>
    <xf numFmtId="43" fontId="6" fillId="5" borderId="6" xfId="0" applyNumberFormat="1" applyFont="1" applyFill="1" applyBorder="1" applyAlignment="1">
      <alignment horizontal="center" vertical="center" wrapText="1"/>
    </xf>
    <xf numFmtId="43" fontId="6" fillId="5" borderId="7" xfId="0" applyNumberFormat="1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43" fontId="6" fillId="4" borderId="15" xfId="0" applyNumberFormat="1" applyFont="1" applyFill="1" applyBorder="1" applyAlignment="1">
      <alignment horizontal="center" vertical="center" wrapText="1"/>
    </xf>
    <xf numFmtId="43" fontId="6" fillId="4" borderId="16" xfId="0" applyNumberFormat="1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43" fontId="3" fillId="2" borderId="20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43" fontId="3" fillId="2" borderId="38" xfId="0" applyNumberFormat="1" applyFont="1" applyFill="1" applyBorder="1" applyAlignment="1">
      <alignment horizontal="left" vertical="center" wrapText="1"/>
    </xf>
    <xf numFmtId="43" fontId="3" fillId="2" borderId="26" xfId="0" applyNumberFormat="1" applyFont="1" applyFill="1" applyBorder="1" applyAlignment="1">
      <alignment horizontal="left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43" fontId="3" fillId="2" borderId="38" xfId="0" applyNumberFormat="1" applyFont="1" applyFill="1" applyBorder="1" applyAlignment="1">
      <alignment horizontal="right" vertical="center" wrapText="1"/>
    </xf>
    <xf numFmtId="43" fontId="3" fillId="2" borderId="26" xfId="0" applyNumberFormat="1" applyFont="1" applyFill="1" applyBorder="1" applyAlignment="1">
      <alignment horizontal="right" vertical="center" wrapText="1"/>
    </xf>
    <xf numFmtId="43" fontId="3" fillId="2" borderId="18" xfId="0" applyNumberFormat="1" applyFont="1" applyFill="1" applyBorder="1" applyAlignment="1">
      <alignment horizontal="center" vertical="center" wrapText="1"/>
    </xf>
    <xf numFmtId="39" fontId="3" fillId="2" borderId="38" xfId="0" applyNumberFormat="1" applyFont="1" applyFill="1" applyBorder="1" applyAlignment="1">
      <alignment horizontal="right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43" fontId="6" fillId="5" borderId="20" xfId="0" applyNumberFormat="1" applyFont="1" applyFill="1" applyBorder="1" applyAlignment="1">
      <alignment horizontal="center" vertical="center" wrapText="1"/>
    </xf>
    <xf numFmtId="43" fontId="6" fillId="5" borderId="16" xfId="0" applyNumberFormat="1" applyFont="1" applyFill="1" applyBorder="1" applyAlignment="1">
      <alignment horizontal="center" vertical="center" wrapText="1"/>
    </xf>
    <xf numFmtId="43" fontId="6" fillId="5" borderId="17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43" fontId="6" fillId="4" borderId="16" xfId="0" applyNumberFormat="1" applyFont="1" applyFill="1" applyBorder="1" applyAlignment="1">
      <alignment horizontal="center" vertical="center" wrapText="1"/>
    </xf>
    <xf numFmtId="43" fontId="6" fillId="4" borderId="3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9" fillId="3" borderId="28" xfId="0" applyFont="1" applyFill="1" applyBorder="1"/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3" borderId="28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0" fillId="3" borderId="10" xfId="0" applyFill="1" applyBorder="1"/>
    <xf numFmtId="0" fontId="0" fillId="3" borderId="21" xfId="0" applyFill="1" applyBorder="1"/>
    <xf numFmtId="0" fontId="0" fillId="3" borderId="19" xfId="0" applyFill="1" applyBorder="1"/>
    <xf numFmtId="0" fontId="0" fillId="3" borderId="0" xfId="0" applyFill="1" applyBorder="1"/>
    <xf numFmtId="0" fontId="0" fillId="3" borderId="0" xfId="0" applyFill="1"/>
    <xf numFmtId="0" fontId="0" fillId="3" borderId="26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22" xfId="0" applyFill="1" applyBorder="1"/>
    <xf numFmtId="0" fontId="9" fillId="3" borderId="17" xfId="0" applyFont="1" applyFill="1" applyBorder="1"/>
    <xf numFmtId="0" fontId="0" fillId="3" borderId="16" xfId="0" applyFill="1" applyBorder="1"/>
    <xf numFmtId="0" fontId="0" fillId="3" borderId="17" xfId="0" applyFill="1" applyBorder="1"/>
    <xf numFmtId="43" fontId="3" fillId="2" borderId="16" xfId="0" applyNumberFormat="1" applyFont="1" applyFill="1" applyBorder="1" applyAlignment="1">
      <alignment horizontal="center" vertical="center" wrapText="1"/>
    </xf>
    <xf numFmtId="43" fontId="3" fillId="2" borderId="17" xfId="0" applyNumberFormat="1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43" fontId="6" fillId="2" borderId="20" xfId="0" applyNumberFormat="1" applyFont="1" applyFill="1" applyBorder="1" applyAlignment="1">
      <alignment horizontal="center" vertical="center" wrapText="1"/>
    </xf>
    <xf numFmtId="43" fontId="6" fillId="4" borderId="11" xfId="0" applyNumberFormat="1" applyFont="1" applyFill="1" applyBorder="1" applyAlignment="1">
      <alignment horizontal="center" vertical="center" wrapText="1"/>
    </xf>
    <xf numFmtId="43" fontId="6" fillId="4" borderId="4" xfId="0" applyNumberFormat="1" applyFont="1" applyFill="1" applyBorder="1" applyAlignment="1">
      <alignment horizontal="center" vertical="center"/>
    </xf>
    <xf numFmtId="43" fontId="6" fillId="4" borderId="0" xfId="0" applyNumberFormat="1" applyFont="1" applyFill="1" applyBorder="1" applyAlignment="1">
      <alignment horizontal="center" vertical="center"/>
    </xf>
    <xf numFmtId="43" fontId="6" fillId="5" borderId="29" xfId="0" applyNumberFormat="1" applyFont="1" applyFill="1" applyBorder="1" applyAlignment="1">
      <alignment horizontal="center" vertical="center" wrapText="1"/>
    </xf>
    <xf numFmtId="43" fontId="6" fillId="5" borderId="36" xfId="0" applyNumberFormat="1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43" fontId="3" fillId="2" borderId="30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EBEB"/>
      <color rgb="FFFFEAD5"/>
      <color rgb="FFFFCC99"/>
      <color rgb="FFE7FFE7"/>
      <color rgb="FFFFC1C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717"/>
  <sheetViews>
    <sheetView showGridLines="0" tabSelected="1" view="pageBreakPreview" topLeftCell="G1" zoomScaleSheetLayoutView="100" zoomScalePageLayoutView="40" workbookViewId="0">
      <selection activeCell="A4" sqref="A4:V4"/>
    </sheetView>
  </sheetViews>
  <sheetFormatPr defaultColWidth="9.140625" defaultRowHeight="12" zeroHeight="1"/>
  <cols>
    <col min="1" max="1" width="1.7109375" style="5" customWidth="1"/>
    <col min="2" max="2" width="4.42578125" style="6" customWidth="1"/>
    <col min="3" max="3" width="3.85546875" style="6" customWidth="1"/>
    <col min="4" max="4" width="4.7109375" style="6" customWidth="1"/>
    <col min="5" max="5" width="5.85546875" style="6" customWidth="1"/>
    <col min="6" max="6" width="6.7109375" style="4" customWidth="1"/>
    <col min="7" max="7" width="6.140625" style="4" customWidth="1"/>
    <col min="8" max="8" width="5.85546875" style="4" customWidth="1"/>
    <col min="9" max="9" width="4.85546875" style="4" customWidth="1"/>
    <col min="10" max="11" width="5.5703125" style="4" customWidth="1"/>
    <col min="12" max="12" width="14.28515625" style="4" customWidth="1"/>
    <col min="13" max="13" width="16.5703125" style="4" customWidth="1"/>
    <col min="14" max="14" width="14.28515625" style="4" customWidth="1"/>
    <col min="15" max="15" width="2.28515625" style="4" customWidth="1"/>
    <col min="16" max="16" width="14" style="4" customWidth="1"/>
    <col min="17" max="17" width="15.42578125" style="4" customWidth="1"/>
    <col min="18" max="18" width="14.140625" style="4" customWidth="1"/>
    <col min="19" max="19" width="13.28515625" style="4" customWidth="1"/>
    <col min="20" max="20" width="12" style="4" customWidth="1"/>
    <col min="21" max="21" width="5.85546875" style="4" customWidth="1"/>
    <col min="22" max="22" width="14.28515625" style="4" customWidth="1"/>
    <col min="23" max="23" width="2.28515625" style="4" customWidth="1"/>
    <col min="24" max="16384" width="9.140625" style="4"/>
  </cols>
  <sheetData>
    <row r="1" spans="1:22" ht="7.5" customHeight="1">
      <c r="A1" s="16"/>
      <c r="B1" s="17"/>
      <c r="C1" s="17"/>
      <c r="D1" s="17"/>
      <c r="E1" s="17"/>
      <c r="F1" s="18"/>
      <c r="G1" s="18"/>
      <c r="H1" s="18"/>
      <c r="I1" s="18"/>
      <c r="J1" s="18"/>
      <c r="K1" s="18"/>
      <c r="L1" s="18"/>
      <c r="M1" s="118" t="s">
        <v>52</v>
      </c>
      <c r="N1" s="118"/>
      <c r="O1" s="118"/>
      <c r="P1" s="118"/>
      <c r="Q1" s="118"/>
      <c r="R1" s="118"/>
      <c r="S1" s="118"/>
      <c r="T1" s="118"/>
      <c r="U1" s="118"/>
      <c r="V1" s="118"/>
    </row>
    <row r="2" spans="1:22" ht="57" customHeight="1">
      <c r="A2" s="16"/>
      <c r="B2" s="17"/>
      <c r="C2" s="17"/>
      <c r="D2" s="17"/>
      <c r="E2" s="17"/>
      <c r="F2" s="18"/>
      <c r="G2" s="18"/>
      <c r="H2" s="18"/>
      <c r="I2" s="18"/>
      <c r="J2" s="18"/>
      <c r="K2" s="18"/>
      <c r="L2" s="18"/>
      <c r="M2" s="118"/>
      <c r="N2" s="118"/>
      <c r="O2" s="118"/>
      <c r="P2" s="118"/>
      <c r="Q2" s="118"/>
      <c r="R2" s="118"/>
      <c r="S2" s="118"/>
      <c r="T2" s="118"/>
      <c r="U2" s="118"/>
      <c r="V2" s="118"/>
    </row>
    <row r="3" spans="1:22" ht="29.25" customHeight="1">
      <c r="A3" s="143" t="s">
        <v>18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</row>
    <row r="4" spans="1:22" ht="98.25" customHeight="1">
      <c r="A4" s="122" t="s">
        <v>51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</row>
    <row r="5" spans="1:22" ht="10.5" customHeight="1" thickBot="1">
      <c r="A5" s="1"/>
      <c r="B5" s="2"/>
      <c r="C5" s="2"/>
      <c r="D5" s="2"/>
      <c r="E5" s="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2.75" customHeight="1" thickTop="1">
      <c r="A6" s="123" t="s">
        <v>20</v>
      </c>
      <c r="B6" s="127" t="s">
        <v>2</v>
      </c>
      <c r="C6" s="127"/>
      <c r="D6" s="127" t="s">
        <v>3</v>
      </c>
      <c r="E6" s="127"/>
      <c r="F6" s="127" t="s">
        <v>5</v>
      </c>
      <c r="G6" s="127"/>
      <c r="H6" s="127"/>
      <c r="I6" s="127"/>
      <c r="J6" s="130" t="s">
        <v>0</v>
      </c>
      <c r="K6" s="131"/>
      <c r="L6" s="147" t="s">
        <v>11</v>
      </c>
      <c r="M6" s="130" t="s">
        <v>13</v>
      </c>
      <c r="N6" s="152"/>
      <c r="O6" s="152"/>
      <c r="P6" s="153"/>
      <c r="Q6" s="153"/>
      <c r="R6" s="153"/>
      <c r="S6" s="153"/>
      <c r="T6" s="153"/>
      <c r="U6" s="153"/>
      <c r="V6" s="154"/>
    </row>
    <row r="7" spans="1:22" ht="12.75" customHeight="1">
      <c r="A7" s="124"/>
      <c r="B7" s="128"/>
      <c r="C7" s="128"/>
      <c r="D7" s="128"/>
      <c r="E7" s="128"/>
      <c r="F7" s="128"/>
      <c r="G7" s="128"/>
      <c r="H7" s="128"/>
      <c r="I7" s="128"/>
      <c r="J7" s="132"/>
      <c r="K7" s="133"/>
      <c r="L7" s="148"/>
      <c r="M7" s="155"/>
      <c r="N7" s="156"/>
      <c r="O7" s="156"/>
      <c r="P7" s="157"/>
      <c r="Q7" s="157"/>
      <c r="R7" s="157"/>
      <c r="S7" s="157"/>
      <c r="T7" s="157"/>
      <c r="U7" s="157"/>
      <c r="V7" s="158"/>
    </row>
    <row r="8" spans="1:22" ht="12.75" customHeight="1">
      <c r="A8" s="124"/>
      <c r="B8" s="138" t="s">
        <v>1</v>
      </c>
      <c r="C8" s="139"/>
      <c r="D8" s="138" t="s">
        <v>4</v>
      </c>
      <c r="E8" s="139"/>
      <c r="F8" s="138" t="s">
        <v>6</v>
      </c>
      <c r="G8" s="140"/>
      <c r="H8" s="140"/>
      <c r="I8" s="139"/>
      <c r="J8" s="132"/>
      <c r="K8" s="133"/>
      <c r="L8" s="148"/>
      <c r="M8" s="159"/>
      <c r="N8" s="160"/>
      <c r="O8" s="160"/>
      <c r="P8" s="160"/>
      <c r="Q8" s="160"/>
      <c r="R8" s="160"/>
      <c r="S8" s="160"/>
      <c r="T8" s="160"/>
      <c r="U8" s="160"/>
      <c r="V8" s="161"/>
    </row>
    <row r="9" spans="1:22" ht="12.75" customHeight="1">
      <c r="A9" s="124"/>
      <c r="B9" s="134"/>
      <c r="C9" s="135"/>
      <c r="D9" s="134"/>
      <c r="E9" s="135"/>
      <c r="F9" s="134"/>
      <c r="G9" s="141"/>
      <c r="H9" s="141"/>
      <c r="I9" s="135"/>
      <c r="J9" s="132"/>
      <c r="K9" s="133"/>
      <c r="L9" s="148"/>
      <c r="M9" s="119" t="s">
        <v>19</v>
      </c>
      <c r="N9" s="119" t="s">
        <v>14</v>
      </c>
      <c r="O9" s="119" t="s">
        <v>29</v>
      </c>
      <c r="P9" s="119">
        <v>2011</v>
      </c>
      <c r="Q9" s="119">
        <v>2012</v>
      </c>
      <c r="R9" s="119">
        <v>2013</v>
      </c>
      <c r="S9" s="105">
        <v>2014</v>
      </c>
      <c r="T9" s="105">
        <v>2020</v>
      </c>
      <c r="U9" s="105" t="s">
        <v>15</v>
      </c>
      <c r="V9" s="106"/>
    </row>
    <row r="10" spans="1:22" ht="12.75" customHeight="1">
      <c r="A10" s="125"/>
      <c r="B10" s="138" t="s">
        <v>7</v>
      </c>
      <c r="C10" s="140"/>
      <c r="D10" s="140"/>
      <c r="E10" s="140"/>
      <c r="F10" s="140"/>
      <c r="G10" s="140"/>
      <c r="H10" s="140"/>
      <c r="I10" s="139"/>
      <c r="J10" s="132"/>
      <c r="K10" s="133"/>
      <c r="L10" s="148"/>
      <c r="M10" s="163"/>
      <c r="N10" s="120"/>
      <c r="O10" s="120"/>
      <c r="P10" s="120"/>
      <c r="Q10" s="120"/>
      <c r="R10" s="120"/>
      <c r="S10" s="107"/>
      <c r="T10" s="107"/>
      <c r="U10" s="107"/>
      <c r="V10" s="108"/>
    </row>
    <row r="11" spans="1:22" ht="12.75" customHeight="1">
      <c r="A11" s="125"/>
      <c r="B11" s="132"/>
      <c r="C11" s="142"/>
      <c r="D11" s="142"/>
      <c r="E11" s="142"/>
      <c r="F11" s="142"/>
      <c r="G11" s="142"/>
      <c r="H11" s="142"/>
      <c r="I11" s="133"/>
      <c r="J11" s="134"/>
      <c r="K11" s="135"/>
      <c r="L11" s="148"/>
      <c r="M11" s="163"/>
      <c r="N11" s="120"/>
      <c r="O11" s="120"/>
      <c r="P11" s="120"/>
      <c r="Q11" s="120"/>
      <c r="R11" s="120"/>
      <c r="S11" s="107"/>
      <c r="T11" s="107"/>
      <c r="U11" s="107"/>
      <c r="V11" s="108"/>
    </row>
    <row r="12" spans="1:22" ht="12.75" customHeight="1">
      <c r="A12" s="125"/>
      <c r="B12" s="132"/>
      <c r="C12" s="142"/>
      <c r="D12" s="142"/>
      <c r="E12" s="142"/>
      <c r="F12" s="142"/>
      <c r="G12" s="142"/>
      <c r="H12" s="142"/>
      <c r="I12" s="133"/>
      <c r="J12" s="136" t="s">
        <v>9</v>
      </c>
      <c r="K12" s="136" t="s">
        <v>10</v>
      </c>
      <c r="L12" s="128" t="s">
        <v>12</v>
      </c>
      <c r="M12" s="163"/>
      <c r="N12" s="120"/>
      <c r="O12" s="120"/>
      <c r="P12" s="120"/>
      <c r="Q12" s="120"/>
      <c r="R12" s="120"/>
      <c r="S12" s="107"/>
      <c r="T12" s="107"/>
      <c r="U12" s="107"/>
      <c r="V12" s="108"/>
    </row>
    <row r="13" spans="1:22" ht="12.75" customHeight="1">
      <c r="A13" s="125"/>
      <c r="B13" s="134"/>
      <c r="C13" s="141"/>
      <c r="D13" s="141"/>
      <c r="E13" s="141"/>
      <c r="F13" s="141"/>
      <c r="G13" s="141"/>
      <c r="H13" s="141"/>
      <c r="I13" s="135"/>
      <c r="J13" s="136"/>
      <c r="K13" s="136"/>
      <c r="L13" s="128"/>
      <c r="M13" s="163"/>
      <c r="N13" s="120"/>
      <c r="O13" s="120"/>
      <c r="P13" s="120"/>
      <c r="Q13" s="120"/>
      <c r="R13" s="120"/>
      <c r="S13" s="107"/>
      <c r="T13" s="107"/>
      <c r="U13" s="107"/>
      <c r="V13" s="108"/>
    </row>
    <row r="14" spans="1:22" ht="12.75" customHeight="1">
      <c r="A14" s="125"/>
      <c r="B14" s="138" t="s">
        <v>8</v>
      </c>
      <c r="C14" s="140"/>
      <c r="D14" s="140"/>
      <c r="E14" s="140"/>
      <c r="F14" s="140"/>
      <c r="G14" s="140"/>
      <c r="H14" s="140"/>
      <c r="I14" s="139"/>
      <c r="J14" s="136"/>
      <c r="K14" s="136"/>
      <c r="L14" s="128"/>
      <c r="M14" s="163"/>
      <c r="N14" s="120"/>
      <c r="O14" s="120"/>
      <c r="P14" s="120"/>
      <c r="Q14" s="120"/>
      <c r="R14" s="120"/>
      <c r="S14" s="107"/>
      <c r="T14" s="107"/>
      <c r="U14" s="107"/>
      <c r="V14" s="108"/>
    </row>
    <row r="15" spans="1:22" ht="12.75" customHeight="1">
      <c r="A15" s="125"/>
      <c r="B15" s="132"/>
      <c r="C15" s="142"/>
      <c r="D15" s="142"/>
      <c r="E15" s="142"/>
      <c r="F15" s="142"/>
      <c r="G15" s="142"/>
      <c r="H15" s="142"/>
      <c r="I15" s="133"/>
      <c r="J15" s="136"/>
      <c r="K15" s="136"/>
      <c r="L15" s="128"/>
      <c r="M15" s="163"/>
      <c r="N15" s="120"/>
      <c r="O15" s="120"/>
      <c r="P15" s="120"/>
      <c r="Q15" s="120"/>
      <c r="R15" s="120"/>
      <c r="S15" s="107"/>
      <c r="T15" s="107"/>
      <c r="U15" s="107"/>
      <c r="V15" s="108"/>
    </row>
    <row r="16" spans="1:22" ht="12.75" customHeight="1">
      <c r="A16" s="125"/>
      <c r="B16" s="132"/>
      <c r="C16" s="142"/>
      <c r="D16" s="142"/>
      <c r="E16" s="142"/>
      <c r="F16" s="142"/>
      <c r="G16" s="142"/>
      <c r="H16" s="142"/>
      <c r="I16" s="133"/>
      <c r="J16" s="136"/>
      <c r="K16" s="136"/>
      <c r="L16" s="128"/>
      <c r="M16" s="163"/>
      <c r="N16" s="120"/>
      <c r="O16" s="120"/>
      <c r="P16" s="120"/>
      <c r="Q16" s="120"/>
      <c r="R16" s="120"/>
      <c r="S16" s="107"/>
      <c r="T16" s="107"/>
      <c r="U16" s="107"/>
      <c r="V16" s="108"/>
    </row>
    <row r="17" spans="1:23" ht="12.75" customHeight="1" thickBot="1">
      <c r="A17" s="126"/>
      <c r="B17" s="144"/>
      <c r="C17" s="145"/>
      <c r="D17" s="145"/>
      <c r="E17" s="145"/>
      <c r="F17" s="145"/>
      <c r="G17" s="145"/>
      <c r="H17" s="145"/>
      <c r="I17" s="146"/>
      <c r="J17" s="137"/>
      <c r="K17" s="137"/>
      <c r="L17" s="151"/>
      <c r="M17" s="164"/>
      <c r="N17" s="121"/>
      <c r="O17" s="121"/>
      <c r="P17" s="121"/>
      <c r="Q17" s="162"/>
      <c r="R17" s="162"/>
      <c r="S17" s="129"/>
      <c r="T17" s="129"/>
      <c r="U17" s="109"/>
      <c r="V17" s="110"/>
    </row>
    <row r="18" spans="1:23" ht="11.25" customHeight="1" thickTop="1" thickBot="1">
      <c r="A18" s="8"/>
      <c r="B18" s="9"/>
      <c r="C18" s="9"/>
      <c r="D18" s="9"/>
      <c r="E18" s="9"/>
      <c r="F18" s="9"/>
      <c r="G18" s="9"/>
      <c r="H18" s="9"/>
      <c r="I18" s="9"/>
      <c r="J18" s="8"/>
      <c r="K18" s="8"/>
      <c r="L18" s="8"/>
      <c r="M18" s="8"/>
      <c r="N18" s="8"/>
      <c r="O18" s="8"/>
      <c r="P18" s="10"/>
      <c r="Q18" s="10"/>
      <c r="R18" s="11"/>
      <c r="S18" s="10"/>
      <c r="T18" s="10"/>
      <c r="U18" s="10"/>
      <c r="V18" s="10"/>
      <c r="W18" s="7"/>
    </row>
    <row r="19" spans="1:23" ht="11.25" customHeight="1" thickTop="1">
      <c r="A19" s="50">
        <v>1</v>
      </c>
      <c r="B19" s="54" t="s">
        <v>2</v>
      </c>
      <c r="C19" s="55"/>
      <c r="D19" s="55">
        <v>900</v>
      </c>
      <c r="E19" s="55"/>
      <c r="F19" s="58" t="s">
        <v>28</v>
      </c>
      <c r="G19" s="58"/>
      <c r="H19" s="58"/>
      <c r="I19" s="58"/>
      <c r="J19" s="60">
        <v>2008</v>
      </c>
      <c r="K19" s="114">
        <v>2012</v>
      </c>
      <c r="L19" s="84">
        <v>12089630</v>
      </c>
      <c r="M19" s="86" t="s">
        <v>17</v>
      </c>
      <c r="N19" s="40">
        <f>SUM(N23:N30)</f>
        <v>12072554</v>
      </c>
      <c r="O19" s="38" t="s">
        <v>29</v>
      </c>
      <c r="P19" s="40">
        <f>SUM(P23:P30)</f>
        <v>6415170</v>
      </c>
      <c r="Q19" s="40">
        <f>SUM(Q23:Q30)</f>
        <v>5657384</v>
      </c>
      <c r="R19" s="40">
        <f t="shared" ref="R19:T19" si="0">SUM(R23:R30)</f>
        <v>0</v>
      </c>
      <c r="S19" s="40">
        <f t="shared" si="0"/>
        <v>0</v>
      </c>
      <c r="T19" s="40">
        <f t="shared" si="0"/>
        <v>0</v>
      </c>
      <c r="U19" s="42">
        <f>SUM(V23:V30)</f>
        <v>12072554</v>
      </c>
      <c r="V19" s="43"/>
      <c r="W19" s="7"/>
    </row>
    <row r="20" spans="1:23" ht="11.25" customHeight="1">
      <c r="A20" s="51"/>
      <c r="B20" s="56"/>
      <c r="C20" s="57"/>
      <c r="D20" s="57"/>
      <c r="E20" s="57"/>
      <c r="F20" s="59"/>
      <c r="G20" s="59"/>
      <c r="H20" s="59"/>
      <c r="I20" s="59"/>
      <c r="J20" s="61"/>
      <c r="K20" s="115"/>
      <c r="L20" s="116"/>
      <c r="M20" s="87"/>
      <c r="N20" s="41"/>
      <c r="O20" s="39"/>
      <c r="P20" s="41"/>
      <c r="Q20" s="41"/>
      <c r="R20" s="41"/>
      <c r="S20" s="41"/>
      <c r="T20" s="41"/>
      <c r="U20" s="44"/>
      <c r="V20" s="45"/>
      <c r="W20" s="7"/>
    </row>
    <row r="21" spans="1:23" ht="11.25" customHeight="1">
      <c r="A21" s="51"/>
      <c r="B21" s="88" t="s">
        <v>1</v>
      </c>
      <c r="C21" s="39"/>
      <c r="D21" s="39">
        <v>90002</v>
      </c>
      <c r="E21" s="39"/>
      <c r="F21" s="59" t="s">
        <v>21</v>
      </c>
      <c r="G21" s="59"/>
      <c r="H21" s="59"/>
      <c r="I21" s="59"/>
      <c r="J21" s="61"/>
      <c r="K21" s="115"/>
      <c r="L21" s="116"/>
      <c r="M21" s="87"/>
      <c r="N21" s="41"/>
      <c r="O21" s="39"/>
      <c r="P21" s="41"/>
      <c r="Q21" s="41"/>
      <c r="R21" s="41"/>
      <c r="S21" s="41"/>
      <c r="T21" s="41"/>
      <c r="U21" s="44"/>
      <c r="V21" s="45"/>
      <c r="W21" s="7"/>
    </row>
    <row r="22" spans="1:23" ht="11.25" customHeight="1">
      <c r="A22" s="51"/>
      <c r="B22" s="88"/>
      <c r="C22" s="39"/>
      <c r="D22" s="90"/>
      <c r="E22" s="90"/>
      <c r="F22" s="91"/>
      <c r="G22" s="91"/>
      <c r="H22" s="91"/>
      <c r="I22" s="91"/>
      <c r="J22" s="61"/>
      <c r="K22" s="115"/>
      <c r="L22" s="116"/>
      <c r="M22" s="87"/>
      <c r="N22" s="41"/>
      <c r="O22" s="39"/>
      <c r="P22" s="41"/>
      <c r="Q22" s="41"/>
      <c r="R22" s="41"/>
      <c r="S22" s="41"/>
      <c r="T22" s="41"/>
      <c r="U22" s="46"/>
      <c r="V22" s="47"/>
      <c r="W22" s="7"/>
    </row>
    <row r="23" spans="1:23" ht="11.25" customHeight="1">
      <c r="A23" s="52"/>
      <c r="B23" s="52" t="s">
        <v>33</v>
      </c>
      <c r="C23" s="64"/>
      <c r="D23" s="64"/>
      <c r="E23" s="64"/>
      <c r="F23" s="64"/>
      <c r="G23" s="64"/>
      <c r="H23" s="64"/>
      <c r="I23" s="65"/>
      <c r="J23" s="62"/>
      <c r="K23" s="115"/>
      <c r="L23" s="116"/>
      <c r="M23" s="92" t="s">
        <v>16</v>
      </c>
      <c r="N23" s="48">
        <f>SUM(P23:T26)</f>
        <v>10028671</v>
      </c>
      <c r="O23" s="39" t="s">
        <v>29</v>
      </c>
      <c r="P23" s="48">
        <v>5329082</v>
      </c>
      <c r="Q23" s="48">
        <v>4699589</v>
      </c>
      <c r="R23" s="48">
        <v>0</v>
      </c>
      <c r="S23" s="48">
        <v>0</v>
      </c>
      <c r="T23" s="48">
        <v>0</v>
      </c>
      <c r="U23" s="99" t="s">
        <v>40</v>
      </c>
      <c r="V23" s="101">
        <v>6415170</v>
      </c>
      <c r="W23" s="7"/>
    </row>
    <row r="24" spans="1:23" ht="11.25" customHeight="1">
      <c r="A24" s="52"/>
      <c r="B24" s="66"/>
      <c r="C24" s="67"/>
      <c r="D24" s="67"/>
      <c r="E24" s="67"/>
      <c r="F24" s="67"/>
      <c r="G24" s="67"/>
      <c r="H24" s="67"/>
      <c r="I24" s="68"/>
      <c r="J24" s="62"/>
      <c r="K24" s="115"/>
      <c r="L24" s="117"/>
      <c r="M24" s="92"/>
      <c r="N24" s="48"/>
      <c r="O24" s="39"/>
      <c r="P24" s="48"/>
      <c r="Q24" s="48"/>
      <c r="R24" s="48"/>
      <c r="S24" s="48"/>
      <c r="T24" s="48"/>
      <c r="U24" s="100"/>
      <c r="V24" s="102"/>
      <c r="W24" s="7"/>
    </row>
    <row r="25" spans="1:23" ht="11.25" customHeight="1">
      <c r="A25" s="52"/>
      <c r="B25" s="66"/>
      <c r="C25" s="67"/>
      <c r="D25" s="67"/>
      <c r="E25" s="67"/>
      <c r="F25" s="67"/>
      <c r="G25" s="67"/>
      <c r="H25" s="67"/>
      <c r="I25" s="68"/>
      <c r="J25" s="62"/>
      <c r="K25" s="61"/>
      <c r="L25" s="111">
        <v>17076</v>
      </c>
      <c r="M25" s="93"/>
      <c r="N25" s="48"/>
      <c r="O25" s="39"/>
      <c r="P25" s="48"/>
      <c r="Q25" s="48"/>
      <c r="R25" s="48"/>
      <c r="S25" s="48"/>
      <c r="T25" s="48"/>
      <c r="U25" s="100" t="s">
        <v>41</v>
      </c>
      <c r="V25" s="102">
        <v>5657384</v>
      </c>
      <c r="W25" s="7"/>
    </row>
    <row r="26" spans="1:23" ht="11.25" customHeight="1">
      <c r="A26" s="52"/>
      <c r="B26" s="69"/>
      <c r="C26" s="70"/>
      <c r="D26" s="70"/>
      <c r="E26" s="70"/>
      <c r="F26" s="70"/>
      <c r="G26" s="70"/>
      <c r="H26" s="70"/>
      <c r="I26" s="71"/>
      <c r="J26" s="62"/>
      <c r="K26" s="61"/>
      <c r="L26" s="112"/>
      <c r="M26" s="81"/>
      <c r="N26" s="94"/>
      <c r="O26" s="39"/>
      <c r="P26" s="94"/>
      <c r="Q26" s="48"/>
      <c r="R26" s="48"/>
      <c r="S26" s="48"/>
      <c r="T26" s="48"/>
      <c r="U26" s="100"/>
      <c r="V26" s="102"/>
      <c r="W26" s="7"/>
    </row>
    <row r="27" spans="1:23" ht="11.25" customHeight="1">
      <c r="A27" s="52"/>
      <c r="B27" s="72" t="s">
        <v>26</v>
      </c>
      <c r="C27" s="73"/>
      <c r="D27" s="73"/>
      <c r="E27" s="73"/>
      <c r="F27" s="73"/>
      <c r="G27" s="73"/>
      <c r="H27" s="73"/>
      <c r="I27" s="74"/>
      <c r="J27" s="61"/>
      <c r="K27" s="61"/>
      <c r="L27" s="112"/>
      <c r="M27" s="81" t="s">
        <v>34</v>
      </c>
      <c r="N27" s="48">
        <f>SUM(P27:T30)</f>
        <v>2043883</v>
      </c>
      <c r="O27" s="39" t="s">
        <v>29</v>
      </c>
      <c r="P27" s="48">
        <v>1086088</v>
      </c>
      <c r="Q27" s="48">
        <v>957795</v>
      </c>
      <c r="R27" s="48">
        <v>0</v>
      </c>
      <c r="S27" s="48">
        <v>0</v>
      </c>
      <c r="T27" s="48">
        <v>0</v>
      </c>
      <c r="U27" s="36"/>
      <c r="V27" s="102"/>
      <c r="W27" s="7"/>
    </row>
    <row r="28" spans="1:23" ht="11.25" customHeight="1">
      <c r="A28" s="52"/>
      <c r="B28" s="72"/>
      <c r="C28" s="73"/>
      <c r="D28" s="73"/>
      <c r="E28" s="73"/>
      <c r="F28" s="73"/>
      <c r="G28" s="73"/>
      <c r="H28" s="73"/>
      <c r="I28" s="74"/>
      <c r="J28" s="61"/>
      <c r="K28" s="61"/>
      <c r="L28" s="112"/>
      <c r="M28" s="82"/>
      <c r="N28" s="48"/>
      <c r="O28" s="39"/>
      <c r="P28" s="48"/>
      <c r="Q28" s="48"/>
      <c r="R28" s="48"/>
      <c r="S28" s="48"/>
      <c r="T28" s="48"/>
      <c r="U28" s="36"/>
      <c r="V28" s="102"/>
      <c r="W28" s="7"/>
    </row>
    <row r="29" spans="1:23" ht="11.25" customHeight="1">
      <c r="A29" s="52"/>
      <c r="B29" s="72"/>
      <c r="C29" s="73"/>
      <c r="D29" s="73"/>
      <c r="E29" s="73"/>
      <c r="F29" s="73"/>
      <c r="G29" s="73"/>
      <c r="H29" s="73"/>
      <c r="I29" s="74"/>
      <c r="J29" s="61"/>
      <c r="K29" s="61"/>
      <c r="L29" s="112"/>
      <c r="M29" s="82"/>
      <c r="N29" s="48"/>
      <c r="O29" s="39"/>
      <c r="P29" s="48"/>
      <c r="Q29" s="48"/>
      <c r="R29" s="48"/>
      <c r="S29" s="48"/>
      <c r="T29" s="48"/>
      <c r="U29" s="36"/>
      <c r="V29" s="32"/>
      <c r="W29" s="7"/>
    </row>
    <row r="30" spans="1:23" ht="11.25" customHeight="1" thickBot="1">
      <c r="A30" s="53"/>
      <c r="B30" s="75"/>
      <c r="C30" s="76"/>
      <c r="D30" s="76"/>
      <c r="E30" s="76"/>
      <c r="F30" s="76"/>
      <c r="G30" s="76"/>
      <c r="H30" s="76"/>
      <c r="I30" s="77"/>
      <c r="J30" s="63"/>
      <c r="K30" s="63"/>
      <c r="L30" s="113"/>
      <c r="M30" s="83"/>
      <c r="N30" s="49"/>
      <c r="O30" s="78"/>
      <c r="P30" s="49"/>
      <c r="Q30" s="49"/>
      <c r="R30" s="49"/>
      <c r="S30" s="49"/>
      <c r="T30" s="49"/>
      <c r="U30" s="37"/>
      <c r="V30" s="33"/>
      <c r="W30" s="7"/>
    </row>
    <row r="31" spans="1:23" ht="12" customHeight="1" thickTop="1" thickBot="1">
      <c r="A31" s="25"/>
      <c r="B31" s="24"/>
      <c r="C31" s="24"/>
      <c r="D31" s="24"/>
      <c r="E31" s="24"/>
      <c r="F31" s="24"/>
      <c r="G31" s="24"/>
      <c r="H31" s="24"/>
      <c r="I31" s="24"/>
      <c r="J31" s="20"/>
      <c r="K31" s="20"/>
      <c r="L31" s="22"/>
      <c r="M31" s="20"/>
      <c r="N31" s="21"/>
      <c r="O31" s="20"/>
      <c r="P31" s="21"/>
      <c r="Q31" s="21"/>
      <c r="R31" s="21"/>
      <c r="S31" s="21"/>
      <c r="T31" s="21"/>
      <c r="U31" s="21"/>
      <c r="V31" s="21"/>
      <c r="W31" s="7"/>
    </row>
    <row r="32" spans="1:23" ht="12" customHeight="1" thickTop="1">
      <c r="A32" s="50">
        <v>2</v>
      </c>
      <c r="B32" s="54" t="s">
        <v>2</v>
      </c>
      <c r="C32" s="55"/>
      <c r="D32" s="55">
        <v>921</v>
      </c>
      <c r="E32" s="55"/>
      <c r="F32" s="58" t="s">
        <v>22</v>
      </c>
      <c r="G32" s="58"/>
      <c r="H32" s="58"/>
      <c r="I32" s="58"/>
      <c r="J32" s="60">
        <v>2010</v>
      </c>
      <c r="K32" s="114">
        <v>2014</v>
      </c>
      <c r="L32" s="84">
        <f>SUM(N32,L38)</f>
        <v>13000000</v>
      </c>
      <c r="M32" s="86" t="s">
        <v>17</v>
      </c>
      <c r="N32" s="40">
        <f>SUM(N36:N43)</f>
        <v>12965840</v>
      </c>
      <c r="O32" s="38" t="s">
        <v>29</v>
      </c>
      <c r="P32" s="40">
        <f>SUM(P36:P43)</f>
        <v>100000</v>
      </c>
      <c r="Q32" s="40">
        <f t="shared" ref="Q32:T32" si="1">SUM(Q36:Q43)</f>
        <v>6000000</v>
      </c>
      <c r="R32" s="40">
        <f t="shared" si="1"/>
        <v>4000000</v>
      </c>
      <c r="S32" s="40">
        <f t="shared" si="1"/>
        <v>2865840</v>
      </c>
      <c r="T32" s="40">
        <f t="shared" si="1"/>
        <v>0</v>
      </c>
      <c r="U32" s="42">
        <f>SUM(V36:V43)</f>
        <v>12965840</v>
      </c>
      <c r="V32" s="43"/>
      <c r="W32" s="7"/>
    </row>
    <row r="33" spans="1:23" ht="12" customHeight="1">
      <c r="A33" s="51"/>
      <c r="B33" s="56"/>
      <c r="C33" s="57"/>
      <c r="D33" s="57"/>
      <c r="E33" s="57"/>
      <c r="F33" s="59"/>
      <c r="G33" s="59"/>
      <c r="H33" s="59"/>
      <c r="I33" s="59"/>
      <c r="J33" s="61"/>
      <c r="K33" s="115"/>
      <c r="L33" s="116"/>
      <c r="M33" s="87"/>
      <c r="N33" s="41"/>
      <c r="O33" s="39"/>
      <c r="P33" s="41"/>
      <c r="Q33" s="41"/>
      <c r="R33" s="41"/>
      <c r="S33" s="41"/>
      <c r="T33" s="41"/>
      <c r="U33" s="44"/>
      <c r="V33" s="45"/>
      <c r="W33" s="7"/>
    </row>
    <row r="34" spans="1:23" ht="12" customHeight="1">
      <c r="A34" s="51"/>
      <c r="B34" s="88" t="s">
        <v>1</v>
      </c>
      <c r="C34" s="39"/>
      <c r="D34" s="39">
        <v>92118</v>
      </c>
      <c r="E34" s="39"/>
      <c r="F34" s="59" t="s">
        <v>23</v>
      </c>
      <c r="G34" s="59"/>
      <c r="H34" s="59"/>
      <c r="I34" s="59"/>
      <c r="J34" s="61"/>
      <c r="K34" s="115"/>
      <c r="L34" s="116"/>
      <c r="M34" s="87"/>
      <c r="N34" s="41"/>
      <c r="O34" s="39"/>
      <c r="P34" s="41"/>
      <c r="Q34" s="41"/>
      <c r="R34" s="41"/>
      <c r="S34" s="41"/>
      <c r="T34" s="41"/>
      <c r="U34" s="44"/>
      <c r="V34" s="45"/>
      <c r="W34" s="7"/>
    </row>
    <row r="35" spans="1:23" ht="12.75" customHeight="1">
      <c r="A35" s="51"/>
      <c r="B35" s="89"/>
      <c r="C35" s="90"/>
      <c r="D35" s="90"/>
      <c r="E35" s="90"/>
      <c r="F35" s="91"/>
      <c r="G35" s="91"/>
      <c r="H35" s="91"/>
      <c r="I35" s="91"/>
      <c r="J35" s="61"/>
      <c r="K35" s="115"/>
      <c r="L35" s="116"/>
      <c r="M35" s="87"/>
      <c r="N35" s="41"/>
      <c r="O35" s="39"/>
      <c r="P35" s="41"/>
      <c r="Q35" s="41"/>
      <c r="R35" s="41"/>
      <c r="S35" s="41"/>
      <c r="T35" s="41"/>
      <c r="U35" s="46"/>
      <c r="V35" s="47"/>
      <c r="W35" s="7"/>
    </row>
    <row r="36" spans="1:23" ht="12" customHeight="1">
      <c r="A36" s="52"/>
      <c r="B36" s="52" t="s">
        <v>30</v>
      </c>
      <c r="C36" s="64"/>
      <c r="D36" s="64"/>
      <c r="E36" s="64"/>
      <c r="F36" s="64"/>
      <c r="G36" s="64"/>
      <c r="H36" s="64"/>
      <c r="I36" s="65"/>
      <c r="J36" s="62"/>
      <c r="K36" s="115"/>
      <c r="L36" s="116"/>
      <c r="M36" s="92" t="s">
        <v>16</v>
      </c>
      <c r="N36" s="48">
        <f>SUM(P36:T39)</f>
        <v>10400000</v>
      </c>
      <c r="O36" s="39" t="s">
        <v>29</v>
      </c>
      <c r="P36" s="48">
        <v>0</v>
      </c>
      <c r="Q36" s="48">
        <v>5000000</v>
      </c>
      <c r="R36" s="48">
        <v>4000000</v>
      </c>
      <c r="S36" s="48">
        <v>1400000</v>
      </c>
      <c r="T36" s="48">
        <v>0</v>
      </c>
      <c r="U36" s="103" t="s">
        <v>35</v>
      </c>
      <c r="V36" s="104">
        <v>100000</v>
      </c>
      <c r="W36" s="7"/>
    </row>
    <row r="37" spans="1:23" ht="12" customHeight="1">
      <c r="A37" s="52"/>
      <c r="B37" s="66"/>
      <c r="C37" s="67"/>
      <c r="D37" s="67"/>
      <c r="E37" s="67"/>
      <c r="F37" s="67"/>
      <c r="G37" s="67"/>
      <c r="H37" s="67"/>
      <c r="I37" s="68"/>
      <c r="J37" s="62"/>
      <c r="K37" s="115"/>
      <c r="L37" s="117"/>
      <c r="M37" s="92"/>
      <c r="N37" s="48"/>
      <c r="O37" s="39"/>
      <c r="P37" s="48"/>
      <c r="Q37" s="48"/>
      <c r="R37" s="48"/>
      <c r="S37" s="48"/>
      <c r="T37" s="48"/>
      <c r="U37" s="36"/>
      <c r="V37" s="34"/>
      <c r="W37" s="7"/>
    </row>
    <row r="38" spans="1:23" ht="12" customHeight="1">
      <c r="A38" s="52"/>
      <c r="B38" s="66"/>
      <c r="C38" s="67"/>
      <c r="D38" s="67"/>
      <c r="E38" s="67"/>
      <c r="F38" s="67"/>
      <c r="G38" s="67"/>
      <c r="H38" s="67"/>
      <c r="I38" s="68"/>
      <c r="J38" s="62"/>
      <c r="K38" s="61"/>
      <c r="L38" s="111">
        <v>34160</v>
      </c>
      <c r="M38" s="93"/>
      <c r="N38" s="48"/>
      <c r="O38" s="39"/>
      <c r="P38" s="48"/>
      <c r="Q38" s="48"/>
      <c r="R38" s="48"/>
      <c r="S38" s="48"/>
      <c r="T38" s="48"/>
      <c r="U38" s="36" t="s">
        <v>36</v>
      </c>
      <c r="V38" s="34">
        <v>6000000</v>
      </c>
      <c r="W38" s="7"/>
    </row>
    <row r="39" spans="1:23" ht="12" customHeight="1">
      <c r="A39" s="52"/>
      <c r="B39" s="69"/>
      <c r="C39" s="70"/>
      <c r="D39" s="70"/>
      <c r="E39" s="70"/>
      <c r="F39" s="70"/>
      <c r="G39" s="70"/>
      <c r="H39" s="70"/>
      <c r="I39" s="71"/>
      <c r="J39" s="62"/>
      <c r="K39" s="61"/>
      <c r="L39" s="112"/>
      <c r="M39" s="81"/>
      <c r="N39" s="94"/>
      <c r="O39" s="39"/>
      <c r="P39" s="94"/>
      <c r="Q39" s="48"/>
      <c r="R39" s="48"/>
      <c r="S39" s="48"/>
      <c r="T39" s="48"/>
      <c r="U39" s="36"/>
      <c r="V39" s="34"/>
      <c r="W39" s="7"/>
    </row>
    <row r="40" spans="1:23" ht="12" customHeight="1">
      <c r="A40" s="52"/>
      <c r="B40" s="72" t="s">
        <v>27</v>
      </c>
      <c r="C40" s="73"/>
      <c r="D40" s="73"/>
      <c r="E40" s="73"/>
      <c r="F40" s="73"/>
      <c r="G40" s="73"/>
      <c r="H40" s="73"/>
      <c r="I40" s="74"/>
      <c r="J40" s="61"/>
      <c r="K40" s="61"/>
      <c r="L40" s="112"/>
      <c r="M40" s="81" t="s">
        <v>34</v>
      </c>
      <c r="N40" s="48">
        <f>SUM(P40:T43)</f>
        <v>2565840</v>
      </c>
      <c r="O40" s="39" t="s">
        <v>29</v>
      </c>
      <c r="P40" s="48">
        <v>100000</v>
      </c>
      <c r="Q40" s="48">
        <v>1000000</v>
      </c>
      <c r="R40" s="48">
        <v>0</v>
      </c>
      <c r="S40" s="48">
        <v>1465840</v>
      </c>
      <c r="T40" s="48">
        <v>0</v>
      </c>
      <c r="U40" s="36" t="s">
        <v>37</v>
      </c>
      <c r="V40" s="34">
        <v>4000000</v>
      </c>
      <c r="W40" s="7"/>
    </row>
    <row r="41" spans="1:23" ht="12" customHeight="1">
      <c r="A41" s="52"/>
      <c r="B41" s="72"/>
      <c r="C41" s="73"/>
      <c r="D41" s="73"/>
      <c r="E41" s="73"/>
      <c r="F41" s="73"/>
      <c r="G41" s="73"/>
      <c r="H41" s="73"/>
      <c r="I41" s="74"/>
      <c r="J41" s="61"/>
      <c r="K41" s="61"/>
      <c r="L41" s="112"/>
      <c r="M41" s="82"/>
      <c r="N41" s="48"/>
      <c r="O41" s="39"/>
      <c r="P41" s="48"/>
      <c r="Q41" s="48"/>
      <c r="R41" s="48"/>
      <c r="S41" s="48"/>
      <c r="T41" s="48"/>
      <c r="U41" s="36"/>
      <c r="V41" s="34"/>
      <c r="W41" s="7"/>
    </row>
    <row r="42" spans="1:23" ht="12" customHeight="1">
      <c r="A42" s="52"/>
      <c r="B42" s="72"/>
      <c r="C42" s="73"/>
      <c r="D42" s="73"/>
      <c r="E42" s="73"/>
      <c r="F42" s="73"/>
      <c r="G42" s="73"/>
      <c r="H42" s="73"/>
      <c r="I42" s="74"/>
      <c r="J42" s="61"/>
      <c r="K42" s="61"/>
      <c r="L42" s="112"/>
      <c r="M42" s="82"/>
      <c r="N42" s="48"/>
      <c r="O42" s="39"/>
      <c r="P42" s="48"/>
      <c r="Q42" s="48"/>
      <c r="R42" s="48"/>
      <c r="S42" s="48"/>
      <c r="T42" s="48"/>
      <c r="U42" s="36" t="s">
        <v>38</v>
      </c>
      <c r="V42" s="34">
        <v>2865840</v>
      </c>
      <c r="W42" s="7"/>
    </row>
    <row r="43" spans="1:23" ht="12" customHeight="1" thickBot="1">
      <c r="A43" s="53"/>
      <c r="B43" s="75"/>
      <c r="C43" s="76"/>
      <c r="D43" s="76"/>
      <c r="E43" s="76"/>
      <c r="F43" s="76"/>
      <c r="G43" s="76"/>
      <c r="H43" s="76"/>
      <c r="I43" s="77"/>
      <c r="J43" s="63"/>
      <c r="K43" s="63"/>
      <c r="L43" s="113"/>
      <c r="M43" s="83"/>
      <c r="N43" s="49"/>
      <c r="O43" s="78"/>
      <c r="P43" s="49"/>
      <c r="Q43" s="49"/>
      <c r="R43" s="49"/>
      <c r="S43" s="49"/>
      <c r="T43" s="49"/>
      <c r="U43" s="37"/>
      <c r="V43" s="35"/>
      <c r="W43" s="7"/>
    </row>
    <row r="44" spans="1:23" ht="12.75" customHeight="1" thickTop="1" thickBot="1">
      <c r="A44" s="8"/>
      <c r="B44" s="19"/>
      <c r="C44" s="19"/>
      <c r="D44" s="19"/>
      <c r="E44" s="19"/>
      <c r="F44" s="19"/>
      <c r="G44" s="19"/>
      <c r="H44" s="19"/>
      <c r="I44" s="19"/>
      <c r="J44" s="20"/>
      <c r="K44" s="20"/>
      <c r="L44" s="22"/>
      <c r="M44" s="20"/>
      <c r="N44" s="21"/>
      <c r="O44" s="20"/>
      <c r="P44" s="21"/>
      <c r="Q44" s="21"/>
      <c r="R44" s="21"/>
      <c r="S44" s="21"/>
      <c r="T44" s="21"/>
      <c r="U44" s="21"/>
      <c r="V44" s="21"/>
      <c r="W44" s="7"/>
    </row>
    <row r="45" spans="1:23" ht="12.75" thickTop="1">
      <c r="A45" s="50">
        <v>3</v>
      </c>
      <c r="B45" s="54" t="s">
        <v>2</v>
      </c>
      <c r="C45" s="55"/>
      <c r="D45" s="55">
        <v>926</v>
      </c>
      <c r="E45" s="55"/>
      <c r="F45" s="58" t="s">
        <v>24</v>
      </c>
      <c r="G45" s="58"/>
      <c r="H45" s="58"/>
      <c r="I45" s="58"/>
      <c r="J45" s="60">
        <v>2010</v>
      </c>
      <c r="K45" s="60">
        <v>2014</v>
      </c>
      <c r="L45" s="84">
        <f>SUM(N45,L51)</f>
        <v>4700000</v>
      </c>
      <c r="M45" s="149" t="s">
        <v>17</v>
      </c>
      <c r="N45" s="40">
        <f>SUM(N49:N56)</f>
        <v>4665700</v>
      </c>
      <c r="O45" s="38" t="s">
        <v>29</v>
      </c>
      <c r="P45" s="40">
        <f>SUM(P49:P56)</f>
        <v>766326</v>
      </c>
      <c r="Q45" s="40">
        <f t="shared" ref="Q45:T45" si="2">SUM(Q49:Q56)</f>
        <v>1359011</v>
      </c>
      <c r="R45" s="40">
        <f t="shared" si="2"/>
        <v>2000000</v>
      </c>
      <c r="S45" s="40">
        <f t="shared" si="2"/>
        <v>540363</v>
      </c>
      <c r="T45" s="40">
        <f t="shared" si="2"/>
        <v>0</v>
      </c>
      <c r="U45" s="42">
        <f>SUM(V49:V56)</f>
        <v>4665700</v>
      </c>
      <c r="V45" s="43"/>
      <c r="W45" s="7"/>
    </row>
    <row r="46" spans="1:23">
      <c r="A46" s="51"/>
      <c r="B46" s="56"/>
      <c r="C46" s="57"/>
      <c r="D46" s="57"/>
      <c r="E46" s="57"/>
      <c r="F46" s="59"/>
      <c r="G46" s="59"/>
      <c r="H46" s="59"/>
      <c r="I46" s="59"/>
      <c r="J46" s="61"/>
      <c r="K46" s="61"/>
      <c r="L46" s="85"/>
      <c r="M46" s="150"/>
      <c r="N46" s="41"/>
      <c r="O46" s="39"/>
      <c r="P46" s="41"/>
      <c r="Q46" s="41"/>
      <c r="R46" s="41"/>
      <c r="S46" s="41"/>
      <c r="T46" s="41"/>
      <c r="U46" s="44"/>
      <c r="V46" s="45"/>
      <c r="W46" s="7"/>
    </row>
    <row r="47" spans="1:23" ht="12" customHeight="1">
      <c r="A47" s="51"/>
      <c r="B47" s="88" t="s">
        <v>1</v>
      </c>
      <c r="C47" s="39"/>
      <c r="D47" s="39">
        <v>92601</v>
      </c>
      <c r="E47" s="39"/>
      <c r="F47" s="59" t="s">
        <v>25</v>
      </c>
      <c r="G47" s="59"/>
      <c r="H47" s="59"/>
      <c r="I47" s="59"/>
      <c r="J47" s="61"/>
      <c r="K47" s="61"/>
      <c r="L47" s="85"/>
      <c r="M47" s="150"/>
      <c r="N47" s="41"/>
      <c r="O47" s="39"/>
      <c r="P47" s="41"/>
      <c r="Q47" s="41"/>
      <c r="R47" s="41"/>
      <c r="S47" s="41"/>
      <c r="T47" s="41"/>
      <c r="U47" s="44"/>
      <c r="V47" s="45"/>
      <c r="W47" s="7"/>
    </row>
    <row r="48" spans="1:23" ht="12.75" customHeight="1">
      <c r="A48" s="51"/>
      <c r="B48" s="89"/>
      <c r="C48" s="90"/>
      <c r="D48" s="90"/>
      <c r="E48" s="90"/>
      <c r="F48" s="91"/>
      <c r="G48" s="91"/>
      <c r="H48" s="91"/>
      <c r="I48" s="91"/>
      <c r="J48" s="61"/>
      <c r="K48" s="61"/>
      <c r="L48" s="85"/>
      <c r="M48" s="150"/>
      <c r="N48" s="41"/>
      <c r="O48" s="39"/>
      <c r="P48" s="41"/>
      <c r="Q48" s="41"/>
      <c r="R48" s="41"/>
      <c r="S48" s="41"/>
      <c r="T48" s="41"/>
      <c r="U48" s="46"/>
      <c r="V48" s="47"/>
      <c r="W48" s="7"/>
    </row>
    <row r="49" spans="1:23" ht="12" customHeight="1">
      <c r="A49" s="52"/>
      <c r="B49" s="52" t="s">
        <v>31</v>
      </c>
      <c r="C49" s="64"/>
      <c r="D49" s="64"/>
      <c r="E49" s="64"/>
      <c r="F49" s="64"/>
      <c r="G49" s="64"/>
      <c r="H49" s="64"/>
      <c r="I49" s="65"/>
      <c r="J49" s="62"/>
      <c r="K49" s="61"/>
      <c r="L49" s="85"/>
      <c r="M49" s="81" t="s">
        <v>39</v>
      </c>
      <c r="N49" s="94">
        <f>SUM(P49:T56)</f>
        <v>4665700</v>
      </c>
      <c r="O49" s="90" t="s">
        <v>29</v>
      </c>
      <c r="P49" s="94">
        <v>766326</v>
      </c>
      <c r="Q49" s="94">
        <v>1359011</v>
      </c>
      <c r="R49" s="94">
        <v>2000000</v>
      </c>
      <c r="S49" s="94">
        <v>540363</v>
      </c>
      <c r="T49" s="94">
        <v>0</v>
      </c>
      <c r="U49" s="103" t="s">
        <v>35</v>
      </c>
      <c r="V49" s="104">
        <v>766326</v>
      </c>
      <c r="W49" s="7"/>
    </row>
    <row r="50" spans="1:23">
      <c r="A50" s="52"/>
      <c r="B50" s="66"/>
      <c r="C50" s="67"/>
      <c r="D50" s="67"/>
      <c r="E50" s="67"/>
      <c r="F50" s="67"/>
      <c r="G50" s="67"/>
      <c r="H50" s="67"/>
      <c r="I50" s="68"/>
      <c r="J50" s="62"/>
      <c r="K50" s="61"/>
      <c r="L50" s="85"/>
      <c r="M50" s="82"/>
      <c r="N50" s="165"/>
      <c r="O50" s="61"/>
      <c r="P50" s="165"/>
      <c r="Q50" s="165"/>
      <c r="R50" s="165"/>
      <c r="S50" s="165"/>
      <c r="T50" s="165"/>
      <c r="U50" s="36"/>
      <c r="V50" s="34"/>
      <c r="W50" s="7"/>
    </row>
    <row r="51" spans="1:23">
      <c r="A51" s="52"/>
      <c r="B51" s="66"/>
      <c r="C51" s="67"/>
      <c r="D51" s="67"/>
      <c r="E51" s="67"/>
      <c r="F51" s="67"/>
      <c r="G51" s="67"/>
      <c r="H51" s="67"/>
      <c r="I51" s="68"/>
      <c r="J51" s="62"/>
      <c r="K51" s="61"/>
      <c r="L51" s="79">
        <v>34300</v>
      </c>
      <c r="M51" s="82"/>
      <c r="N51" s="165"/>
      <c r="O51" s="61"/>
      <c r="P51" s="165"/>
      <c r="Q51" s="165"/>
      <c r="R51" s="165"/>
      <c r="S51" s="165"/>
      <c r="T51" s="165"/>
      <c r="U51" s="36" t="s">
        <v>36</v>
      </c>
      <c r="V51" s="34">
        <v>1359011</v>
      </c>
      <c r="W51" s="7"/>
    </row>
    <row r="52" spans="1:23">
      <c r="A52" s="52"/>
      <c r="B52" s="69"/>
      <c r="C52" s="70"/>
      <c r="D52" s="70"/>
      <c r="E52" s="70"/>
      <c r="F52" s="70"/>
      <c r="G52" s="70"/>
      <c r="H52" s="70"/>
      <c r="I52" s="71"/>
      <c r="J52" s="62"/>
      <c r="K52" s="61"/>
      <c r="L52" s="79"/>
      <c r="M52" s="82"/>
      <c r="N52" s="165"/>
      <c r="O52" s="61"/>
      <c r="P52" s="165"/>
      <c r="Q52" s="165"/>
      <c r="R52" s="165"/>
      <c r="S52" s="165"/>
      <c r="T52" s="165"/>
      <c r="U52" s="36"/>
      <c r="V52" s="34"/>
      <c r="W52" s="7"/>
    </row>
    <row r="53" spans="1:23" ht="13.5" customHeight="1">
      <c r="A53" s="52"/>
      <c r="B53" s="72" t="s">
        <v>27</v>
      </c>
      <c r="C53" s="73"/>
      <c r="D53" s="73"/>
      <c r="E53" s="73"/>
      <c r="F53" s="73"/>
      <c r="G53" s="73"/>
      <c r="H53" s="73"/>
      <c r="I53" s="74"/>
      <c r="J53" s="61"/>
      <c r="K53" s="61"/>
      <c r="L53" s="79"/>
      <c r="M53" s="82"/>
      <c r="N53" s="165"/>
      <c r="O53" s="61"/>
      <c r="P53" s="165"/>
      <c r="Q53" s="165"/>
      <c r="R53" s="165"/>
      <c r="S53" s="165"/>
      <c r="T53" s="165"/>
      <c r="U53" s="36" t="s">
        <v>37</v>
      </c>
      <c r="V53" s="34">
        <v>2000000</v>
      </c>
      <c r="W53" s="7"/>
    </row>
    <row r="54" spans="1:23">
      <c r="A54" s="52"/>
      <c r="B54" s="72"/>
      <c r="C54" s="73"/>
      <c r="D54" s="73"/>
      <c r="E54" s="73"/>
      <c r="F54" s="73"/>
      <c r="G54" s="73"/>
      <c r="H54" s="73"/>
      <c r="I54" s="74"/>
      <c r="J54" s="61"/>
      <c r="K54" s="61"/>
      <c r="L54" s="79"/>
      <c r="M54" s="82"/>
      <c r="N54" s="165"/>
      <c r="O54" s="61"/>
      <c r="P54" s="165"/>
      <c r="Q54" s="165"/>
      <c r="R54" s="165"/>
      <c r="S54" s="165"/>
      <c r="T54" s="165"/>
      <c r="U54" s="36"/>
      <c r="V54" s="34"/>
      <c r="W54" s="7"/>
    </row>
    <row r="55" spans="1:23">
      <c r="A55" s="52"/>
      <c r="B55" s="72"/>
      <c r="C55" s="73"/>
      <c r="D55" s="73"/>
      <c r="E55" s="73"/>
      <c r="F55" s="73"/>
      <c r="G55" s="73"/>
      <c r="H55" s="73"/>
      <c r="I55" s="74"/>
      <c r="J55" s="61"/>
      <c r="K55" s="61"/>
      <c r="L55" s="79"/>
      <c r="M55" s="82"/>
      <c r="N55" s="165"/>
      <c r="O55" s="61"/>
      <c r="P55" s="165"/>
      <c r="Q55" s="165"/>
      <c r="R55" s="165"/>
      <c r="S55" s="165"/>
      <c r="T55" s="165"/>
      <c r="U55" s="36" t="s">
        <v>38</v>
      </c>
      <c r="V55" s="34">
        <v>540363</v>
      </c>
      <c r="W55" s="7"/>
    </row>
    <row r="56" spans="1:23" ht="13.5" customHeight="1" thickBot="1">
      <c r="A56" s="53"/>
      <c r="B56" s="75"/>
      <c r="C56" s="76"/>
      <c r="D56" s="76"/>
      <c r="E56" s="76"/>
      <c r="F56" s="76"/>
      <c r="G56" s="76"/>
      <c r="H56" s="76"/>
      <c r="I56" s="77"/>
      <c r="J56" s="63"/>
      <c r="K56" s="63"/>
      <c r="L56" s="80"/>
      <c r="M56" s="83"/>
      <c r="N56" s="166"/>
      <c r="O56" s="63"/>
      <c r="P56" s="166"/>
      <c r="Q56" s="166"/>
      <c r="R56" s="166"/>
      <c r="S56" s="166"/>
      <c r="T56" s="166"/>
      <c r="U56" s="37"/>
      <c r="V56" s="35"/>
      <c r="W56" s="7"/>
    </row>
    <row r="57" spans="1:23" ht="12.75" customHeight="1" thickTop="1" thickBot="1">
      <c r="A57" s="8"/>
      <c r="B57" s="23"/>
      <c r="C57" s="23"/>
      <c r="D57" s="23"/>
      <c r="E57" s="23"/>
      <c r="F57" s="23"/>
      <c r="G57" s="23"/>
      <c r="H57" s="23"/>
      <c r="I57" s="23"/>
      <c r="J57" s="20"/>
      <c r="K57" s="20"/>
      <c r="L57" s="22"/>
      <c r="M57" s="20"/>
      <c r="N57" s="21"/>
      <c r="O57" s="20"/>
      <c r="P57" s="21"/>
      <c r="Q57" s="21"/>
      <c r="R57" s="21"/>
      <c r="S57" s="21"/>
      <c r="T57" s="21"/>
      <c r="U57" s="21"/>
      <c r="V57" s="21"/>
      <c r="W57" s="7"/>
    </row>
    <row r="58" spans="1:23" ht="12.75" customHeight="1" thickTop="1">
      <c r="A58" s="50">
        <v>4</v>
      </c>
      <c r="B58" s="54" t="s">
        <v>2</v>
      </c>
      <c r="C58" s="55"/>
      <c r="D58" s="55">
        <v>801</v>
      </c>
      <c r="E58" s="55"/>
      <c r="F58" s="58" t="s">
        <v>43</v>
      </c>
      <c r="G58" s="58"/>
      <c r="H58" s="58"/>
      <c r="I58" s="58"/>
      <c r="J58" s="60">
        <v>2011</v>
      </c>
      <c r="K58" s="60">
        <v>2013</v>
      </c>
      <c r="L58" s="84">
        <f>SUM(N58,L64)</f>
        <v>1486300</v>
      </c>
      <c r="M58" s="86" t="s">
        <v>17</v>
      </c>
      <c r="N58" s="40">
        <f>SUM(N62:N69)</f>
        <v>1452000</v>
      </c>
      <c r="O58" s="38" t="s">
        <v>29</v>
      </c>
      <c r="P58" s="40">
        <f>SUM(P62:P69)</f>
        <v>0</v>
      </c>
      <c r="Q58" s="40">
        <f t="shared" ref="Q58:T58" si="3">SUM(Q62:Q69)</f>
        <v>700000</v>
      </c>
      <c r="R58" s="40">
        <f t="shared" si="3"/>
        <v>752000</v>
      </c>
      <c r="S58" s="40">
        <f t="shared" si="3"/>
        <v>0</v>
      </c>
      <c r="T58" s="40">
        <f t="shared" si="3"/>
        <v>0</v>
      </c>
      <c r="U58" s="42">
        <f>N58</f>
        <v>1452000</v>
      </c>
      <c r="V58" s="43"/>
      <c r="W58" s="7"/>
    </row>
    <row r="59" spans="1:23" ht="12.75" customHeight="1">
      <c r="A59" s="51"/>
      <c r="B59" s="56"/>
      <c r="C59" s="57"/>
      <c r="D59" s="57"/>
      <c r="E59" s="57"/>
      <c r="F59" s="59"/>
      <c r="G59" s="59"/>
      <c r="H59" s="59"/>
      <c r="I59" s="59"/>
      <c r="J59" s="61"/>
      <c r="K59" s="61"/>
      <c r="L59" s="85"/>
      <c r="M59" s="87"/>
      <c r="N59" s="41"/>
      <c r="O59" s="39"/>
      <c r="P59" s="41"/>
      <c r="Q59" s="41"/>
      <c r="R59" s="41"/>
      <c r="S59" s="41"/>
      <c r="T59" s="41"/>
      <c r="U59" s="44"/>
      <c r="V59" s="45"/>
      <c r="W59" s="7"/>
    </row>
    <row r="60" spans="1:23" ht="12.75" customHeight="1">
      <c r="A60" s="51"/>
      <c r="B60" s="88" t="s">
        <v>1</v>
      </c>
      <c r="C60" s="39"/>
      <c r="D60" s="39">
        <v>80104</v>
      </c>
      <c r="E60" s="39"/>
      <c r="F60" s="59" t="s">
        <v>50</v>
      </c>
      <c r="G60" s="59"/>
      <c r="H60" s="59"/>
      <c r="I60" s="59"/>
      <c r="J60" s="61"/>
      <c r="K60" s="61"/>
      <c r="L60" s="85"/>
      <c r="M60" s="87"/>
      <c r="N60" s="41"/>
      <c r="O60" s="39"/>
      <c r="P60" s="41"/>
      <c r="Q60" s="41"/>
      <c r="R60" s="41"/>
      <c r="S60" s="41"/>
      <c r="T60" s="41"/>
      <c r="U60" s="44"/>
      <c r="V60" s="45"/>
      <c r="W60" s="7"/>
    </row>
    <row r="61" spans="1:23" ht="12.75" customHeight="1">
      <c r="A61" s="51"/>
      <c r="B61" s="89"/>
      <c r="C61" s="90"/>
      <c r="D61" s="90"/>
      <c r="E61" s="90"/>
      <c r="F61" s="91"/>
      <c r="G61" s="91"/>
      <c r="H61" s="91"/>
      <c r="I61" s="91"/>
      <c r="J61" s="61"/>
      <c r="K61" s="61"/>
      <c r="L61" s="85"/>
      <c r="M61" s="87"/>
      <c r="N61" s="41"/>
      <c r="O61" s="39"/>
      <c r="P61" s="41"/>
      <c r="Q61" s="41"/>
      <c r="R61" s="41"/>
      <c r="S61" s="41"/>
      <c r="T61" s="41"/>
      <c r="U61" s="46"/>
      <c r="V61" s="47"/>
      <c r="W61" s="7"/>
    </row>
    <row r="62" spans="1:23" ht="12.75" customHeight="1">
      <c r="A62" s="52"/>
      <c r="B62" s="52" t="s">
        <v>42</v>
      </c>
      <c r="C62" s="64"/>
      <c r="D62" s="64"/>
      <c r="E62" s="64"/>
      <c r="F62" s="64"/>
      <c r="G62" s="64"/>
      <c r="H62" s="64"/>
      <c r="I62" s="65"/>
      <c r="J62" s="62"/>
      <c r="K62" s="61"/>
      <c r="L62" s="85"/>
      <c r="M62" s="92" t="s">
        <v>16</v>
      </c>
      <c r="N62" s="48">
        <f>SUM(P62:T65)</f>
        <v>0</v>
      </c>
      <c r="O62" s="39" t="s">
        <v>29</v>
      </c>
      <c r="P62" s="48"/>
      <c r="Q62" s="48"/>
      <c r="R62" s="48"/>
      <c r="S62" s="48"/>
      <c r="T62" s="48"/>
      <c r="U62" s="103" t="s">
        <v>35</v>
      </c>
      <c r="V62" s="104">
        <f>P58</f>
        <v>0</v>
      </c>
      <c r="W62" s="7"/>
    </row>
    <row r="63" spans="1:23" ht="12.75" customHeight="1">
      <c r="A63" s="52"/>
      <c r="B63" s="66"/>
      <c r="C63" s="67"/>
      <c r="D63" s="67"/>
      <c r="E63" s="67"/>
      <c r="F63" s="67"/>
      <c r="G63" s="67"/>
      <c r="H63" s="67"/>
      <c r="I63" s="68"/>
      <c r="J63" s="62"/>
      <c r="K63" s="61"/>
      <c r="L63" s="85"/>
      <c r="M63" s="92"/>
      <c r="N63" s="48"/>
      <c r="O63" s="39"/>
      <c r="P63" s="48"/>
      <c r="Q63" s="48"/>
      <c r="R63" s="48"/>
      <c r="S63" s="48"/>
      <c r="T63" s="48"/>
      <c r="U63" s="36"/>
      <c r="V63" s="34"/>
      <c r="W63" s="7"/>
    </row>
    <row r="64" spans="1:23" ht="12.75" customHeight="1">
      <c r="A64" s="52"/>
      <c r="B64" s="66"/>
      <c r="C64" s="67"/>
      <c r="D64" s="67"/>
      <c r="E64" s="67"/>
      <c r="F64" s="67"/>
      <c r="G64" s="67"/>
      <c r="H64" s="67"/>
      <c r="I64" s="68"/>
      <c r="J64" s="62"/>
      <c r="K64" s="61"/>
      <c r="L64" s="79">
        <v>34300</v>
      </c>
      <c r="M64" s="93"/>
      <c r="N64" s="48"/>
      <c r="O64" s="39"/>
      <c r="P64" s="48"/>
      <c r="Q64" s="48"/>
      <c r="R64" s="48"/>
      <c r="S64" s="48"/>
      <c r="T64" s="48"/>
      <c r="U64" s="36" t="s">
        <v>36</v>
      </c>
      <c r="V64" s="34">
        <f>Q58</f>
        <v>700000</v>
      </c>
      <c r="W64" s="7"/>
    </row>
    <row r="65" spans="1:23" ht="12.75" customHeight="1">
      <c r="A65" s="52"/>
      <c r="B65" s="69"/>
      <c r="C65" s="70"/>
      <c r="D65" s="70"/>
      <c r="E65" s="70"/>
      <c r="F65" s="70"/>
      <c r="G65" s="70"/>
      <c r="H65" s="70"/>
      <c r="I65" s="71"/>
      <c r="J65" s="62"/>
      <c r="K65" s="61"/>
      <c r="L65" s="79"/>
      <c r="M65" s="81"/>
      <c r="N65" s="94"/>
      <c r="O65" s="39"/>
      <c r="P65" s="94"/>
      <c r="Q65" s="48"/>
      <c r="R65" s="48"/>
      <c r="S65" s="48"/>
      <c r="T65" s="48"/>
      <c r="U65" s="36"/>
      <c r="V65" s="34"/>
      <c r="W65" s="7"/>
    </row>
    <row r="66" spans="1:23" ht="12.75" customHeight="1">
      <c r="A66" s="52"/>
      <c r="B66" s="72" t="s">
        <v>27</v>
      </c>
      <c r="C66" s="73"/>
      <c r="D66" s="73"/>
      <c r="E66" s="73"/>
      <c r="F66" s="73"/>
      <c r="G66" s="73"/>
      <c r="H66" s="73"/>
      <c r="I66" s="74"/>
      <c r="J66" s="61"/>
      <c r="K66" s="61"/>
      <c r="L66" s="79"/>
      <c r="M66" s="81" t="s">
        <v>39</v>
      </c>
      <c r="N66" s="48">
        <f>SUM(P66:T69)</f>
        <v>1452000</v>
      </c>
      <c r="O66" s="39" t="s">
        <v>29</v>
      </c>
      <c r="P66" s="48">
        <v>0</v>
      </c>
      <c r="Q66" s="48">
        <v>700000</v>
      </c>
      <c r="R66" s="48">
        <v>752000</v>
      </c>
      <c r="S66" s="48">
        <v>0</v>
      </c>
      <c r="T66" s="48">
        <v>0</v>
      </c>
      <c r="U66" s="36" t="s">
        <v>37</v>
      </c>
      <c r="V66" s="34">
        <f>R58</f>
        <v>752000</v>
      </c>
      <c r="W66" s="7"/>
    </row>
    <row r="67" spans="1:23" ht="12.75" customHeight="1">
      <c r="A67" s="52"/>
      <c r="B67" s="72"/>
      <c r="C67" s="73"/>
      <c r="D67" s="73"/>
      <c r="E67" s="73"/>
      <c r="F67" s="73"/>
      <c r="G67" s="73"/>
      <c r="H67" s="73"/>
      <c r="I67" s="74"/>
      <c r="J67" s="61"/>
      <c r="K67" s="61"/>
      <c r="L67" s="79"/>
      <c r="M67" s="82"/>
      <c r="N67" s="48"/>
      <c r="O67" s="39"/>
      <c r="P67" s="48"/>
      <c r="Q67" s="48"/>
      <c r="R67" s="48"/>
      <c r="S67" s="48"/>
      <c r="T67" s="48"/>
      <c r="U67" s="36"/>
      <c r="V67" s="34"/>
      <c r="W67" s="7"/>
    </row>
    <row r="68" spans="1:23" ht="12.75" customHeight="1">
      <c r="A68" s="52"/>
      <c r="B68" s="72"/>
      <c r="C68" s="73"/>
      <c r="D68" s="73"/>
      <c r="E68" s="73"/>
      <c r="F68" s="73"/>
      <c r="G68" s="73"/>
      <c r="H68" s="73"/>
      <c r="I68" s="74"/>
      <c r="J68" s="61"/>
      <c r="K68" s="61"/>
      <c r="L68" s="79"/>
      <c r="M68" s="82"/>
      <c r="N68" s="48"/>
      <c r="O68" s="39"/>
      <c r="P68" s="48"/>
      <c r="Q68" s="48"/>
      <c r="R68" s="48"/>
      <c r="S68" s="48"/>
      <c r="T68" s="48"/>
      <c r="U68" s="36" t="s">
        <v>38</v>
      </c>
      <c r="V68" s="34"/>
      <c r="W68" s="7"/>
    </row>
    <row r="69" spans="1:23" ht="12.75" customHeight="1" thickBot="1">
      <c r="A69" s="53"/>
      <c r="B69" s="75"/>
      <c r="C69" s="76"/>
      <c r="D69" s="76"/>
      <c r="E69" s="76"/>
      <c r="F69" s="76"/>
      <c r="G69" s="76"/>
      <c r="H69" s="76"/>
      <c r="I69" s="77"/>
      <c r="J69" s="63"/>
      <c r="K69" s="63"/>
      <c r="L69" s="80"/>
      <c r="M69" s="83"/>
      <c r="N69" s="49"/>
      <c r="O69" s="78"/>
      <c r="P69" s="49"/>
      <c r="Q69" s="49"/>
      <c r="R69" s="49"/>
      <c r="S69" s="49"/>
      <c r="T69" s="49"/>
      <c r="U69" s="37"/>
      <c r="V69" s="35"/>
      <c r="W69" s="7"/>
    </row>
    <row r="70" spans="1:23" ht="12.75" customHeight="1" thickTop="1" thickBot="1">
      <c r="A70" s="31"/>
      <c r="B70" s="30"/>
      <c r="C70" s="30"/>
      <c r="D70" s="30"/>
      <c r="E70" s="30"/>
      <c r="F70" s="30"/>
      <c r="G70" s="30"/>
      <c r="H70" s="30"/>
      <c r="I70" s="30"/>
      <c r="J70" s="20"/>
      <c r="K70" s="20"/>
      <c r="L70" s="22"/>
      <c r="M70" s="20"/>
      <c r="N70" s="21"/>
      <c r="O70" s="20"/>
      <c r="P70" s="21"/>
      <c r="Q70" s="21"/>
      <c r="R70" s="21"/>
      <c r="S70" s="21"/>
      <c r="T70" s="21"/>
      <c r="U70" s="21"/>
      <c r="V70" s="21"/>
      <c r="W70" s="7"/>
    </row>
    <row r="71" spans="1:23" ht="12.75" customHeight="1" thickTop="1">
      <c r="A71" s="50">
        <v>5</v>
      </c>
      <c r="B71" s="54" t="s">
        <v>2</v>
      </c>
      <c r="C71" s="55"/>
      <c r="D71" s="55">
        <v>600</v>
      </c>
      <c r="E71" s="55"/>
      <c r="F71" s="58" t="s">
        <v>47</v>
      </c>
      <c r="G71" s="58"/>
      <c r="H71" s="58"/>
      <c r="I71" s="58"/>
      <c r="J71" s="60">
        <v>2011</v>
      </c>
      <c r="K71" s="60">
        <v>2013</v>
      </c>
      <c r="L71" s="84">
        <f>SUM(N71,L77)</f>
        <v>2700000</v>
      </c>
      <c r="M71" s="86" t="s">
        <v>17</v>
      </c>
      <c r="N71" s="40">
        <f>SUM(N75:N82)</f>
        <v>2700000</v>
      </c>
      <c r="O71" s="38" t="s">
        <v>29</v>
      </c>
      <c r="P71" s="40">
        <f>SUM(P75:P82)</f>
        <v>500000</v>
      </c>
      <c r="Q71" s="40">
        <f t="shared" ref="Q71:T71" si="4">SUM(Q75:Q82)</f>
        <v>313786</v>
      </c>
      <c r="R71" s="40">
        <f t="shared" si="4"/>
        <v>1886214</v>
      </c>
      <c r="S71" s="40">
        <f t="shared" si="4"/>
        <v>0</v>
      </c>
      <c r="T71" s="40">
        <f t="shared" si="4"/>
        <v>0</v>
      </c>
      <c r="U71" s="42">
        <f>N71</f>
        <v>2700000</v>
      </c>
      <c r="V71" s="43"/>
      <c r="W71" s="7"/>
    </row>
    <row r="72" spans="1:23" ht="12.75" customHeight="1">
      <c r="A72" s="51"/>
      <c r="B72" s="56"/>
      <c r="C72" s="57"/>
      <c r="D72" s="57"/>
      <c r="E72" s="57"/>
      <c r="F72" s="59"/>
      <c r="G72" s="59"/>
      <c r="H72" s="59"/>
      <c r="I72" s="59"/>
      <c r="J72" s="61"/>
      <c r="K72" s="61"/>
      <c r="L72" s="85"/>
      <c r="M72" s="87"/>
      <c r="N72" s="41"/>
      <c r="O72" s="39"/>
      <c r="P72" s="41"/>
      <c r="Q72" s="41"/>
      <c r="R72" s="41"/>
      <c r="S72" s="41"/>
      <c r="T72" s="41"/>
      <c r="U72" s="44"/>
      <c r="V72" s="45"/>
      <c r="W72" s="7"/>
    </row>
    <row r="73" spans="1:23" ht="12.75" customHeight="1">
      <c r="A73" s="51"/>
      <c r="B73" s="88" t="s">
        <v>1</v>
      </c>
      <c r="C73" s="39"/>
      <c r="D73" s="39">
        <v>60015</v>
      </c>
      <c r="E73" s="39"/>
      <c r="F73" s="95" t="s">
        <v>48</v>
      </c>
      <c r="G73" s="95"/>
      <c r="H73" s="95"/>
      <c r="I73" s="95"/>
      <c r="J73" s="61"/>
      <c r="K73" s="61"/>
      <c r="L73" s="85"/>
      <c r="M73" s="87"/>
      <c r="N73" s="41"/>
      <c r="O73" s="39"/>
      <c r="P73" s="41"/>
      <c r="Q73" s="41"/>
      <c r="R73" s="41"/>
      <c r="S73" s="41"/>
      <c r="T73" s="41"/>
      <c r="U73" s="44"/>
      <c r="V73" s="45"/>
      <c r="W73" s="7"/>
    </row>
    <row r="74" spans="1:23" ht="12.75" customHeight="1">
      <c r="A74" s="51"/>
      <c r="B74" s="89"/>
      <c r="C74" s="90"/>
      <c r="D74" s="90"/>
      <c r="E74" s="90"/>
      <c r="F74" s="96"/>
      <c r="G74" s="96"/>
      <c r="H74" s="96"/>
      <c r="I74" s="96"/>
      <c r="J74" s="61"/>
      <c r="K74" s="61"/>
      <c r="L74" s="85"/>
      <c r="M74" s="87"/>
      <c r="N74" s="41"/>
      <c r="O74" s="39"/>
      <c r="P74" s="41"/>
      <c r="Q74" s="41"/>
      <c r="R74" s="41"/>
      <c r="S74" s="41"/>
      <c r="T74" s="41"/>
      <c r="U74" s="46"/>
      <c r="V74" s="47"/>
      <c r="W74" s="7"/>
    </row>
    <row r="75" spans="1:23" ht="12.75" customHeight="1">
      <c r="A75" s="52"/>
      <c r="B75" s="52" t="s">
        <v>44</v>
      </c>
      <c r="C75" s="64"/>
      <c r="D75" s="64"/>
      <c r="E75" s="64"/>
      <c r="F75" s="64"/>
      <c r="G75" s="64"/>
      <c r="H75" s="64"/>
      <c r="I75" s="65"/>
      <c r="J75" s="62"/>
      <c r="K75" s="61"/>
      <c r="L75" s="85"/>
      <c r="M75" s="92" t="s">
        <v>16</v>
      </c>
      <c r="N75" s="48">
        <f>SUM(P75:T78)</f>
        <v>0</v>
      </c>
      <c r="O75" s="39" t="s">
        <v>29</v>
      </c>
      <c r="P75" s="48"/>
      <c r="Q75" s="48"/>
      <c r="R75" s="48">
        <v>0</v>
      </c>
      <c r="S75" s="48">
        <v>0</v>
      </c>
      <c r="T75" s="48">
        <v>0</v>
      </c>
      <c r="U75" s="103" t="s">
        <v>35</v>
      </c>
      <c r="V75" s="104">
        <f>P71</f>
        <v>500000</v>
      </c>
      <c r="W75" s="7"/>
    </row>
    <row r="76" spans="1:23" ht="12.75" customHeight="1">
      <c r="A76" s="52"/>
      <c r="B76" s="66"/>
      <c r="C76" s="67"/>
      <c r="D76" s="67"/>
      <c r="E76" s="67"/>
      <c r="F76" s="67"/>
      <c r="G76" s="67"/>
      <c r="H76" s="67"/>
      <c r="I76" s="68"/>
      <c r="J76" s="62"/>
      <c r="K76" s="61"/>
      <c r="L76" s="85"/>
      <c r="M76" s="92"/>
      <c r="N76" s="48"/>
      <c r="O76" s="39"/>
      <c r="P76" s="48"/>
      <c r="Q76" s="48"/>
      <c r="R76" s="48"/>
      <c r="S76" s="48"/>
      <c r="T76" s="48"/>
      <c r="U76" s="36"/>
      <c r="V76" s="34"/>
      <c r="W76" s="7"/>
    </row>
    <row r="77" spans="1:23" ht="12.75" customHeight="1">
      <c r="A77" s="52"/>
      <c r="B77" s="66"/>
      <c r="C77" s="67"/>
      <c r="D77" s="67"/>
      <c r="E77" s="67"/>
      <c r="F77" s="67"/>
      <c r="G77" s="67"/>
      <c r="H77" s="67"/>
      <c r="I77" s="68"/>
      <c r="J77" s="62"/>
      <c r="K77" s="61"/>
      <c r="L77" s="79"/>
      <c r="M77" s="93"/>
      <c r="N77" s="48"/>
      <c r="O77" s="39"/>
      <c r="P77" s="48"/>
      <c r="Q77" s="48"/>
      <c r="R77" s="48"/>
      <c r="S77" s="48"/>
      <c r="T77" s="48"/>
      <c r="U77" s="36" t="s">
        <v>36</v>
      </c>
      <c r="V77" s="34">
        <f>Q71</f>
        <v>313786</v>
      </c>
      <c r="W77" s="7"/>
    </row>
    <row r="78" spans="1:23" ht="12.75" customHeight="1">
      <c r="A78" s="52"/>
      <c r="B78" s="69"/>
      <c r="C78" s="70"/>
      <c r="D78" s="70"/>
      <c r="E78" s="70"/>
      <c r="F78" s="70"/>
      <c r="G78" s="70"/>
      <c r="H78" s="70"/>
      <c r="I78" s="71"/>
      <c r="J78" s="62"/>
      <c r="K78" s="61"/>
      <c r="L78" s="79"/>
      <c r="M78" s="81"/>
      <c r="N78" s="94"/>
      <c r="O78" s="39"/>
      <c r="P78" s="94"/>
      <c r="Q78" s="48"/>
      <c r="R78" s="48"/>
      <c r="S78" s="48"/>
      <c r="T78" s="48"/>
      <c r="U78" s="36"/>
      <c r="V78" s="34"/>
      <c r="W78" s="7"/>
    </row>
    <row r="79" spans="1:23" ht="12.75" customHeight="1">
      <c r="A79" s="52"/>
      <c r="B79" s="72" t="s">
        <v>46</v>
      </c>
      <c r="C79" s="73"/>
      <c r="D79" s="73"/>
      <c r="E79" s="73"/>
      <c r="F79" s="73"/>
      <c r="G79" s="73"/>
      <c r="H79" s="73"/>
      <c r="I79" s="74"/>
      <c r="J79" s="61"/>
      <c r="K79" s="61"/>
      <c r="L79" s="79"/>
      <c r="M79" s="81" t="s">
        <v>39</v>
      </c>
      <c r="N79" s="48">
        <f>SUM(P79:T82)</f>
        <v>2700000</v>
      </c>
      <c r="O79" s="39" t="s">
        <v>29</v>
      </c>
      <c r="P79" s="48">
        <v>500000</v>
      </c>
      <c r="Q79" s="48">
        <v>313786</v>
      </c>
      <c r="R79" s="48">
        <v>1886214</v>
      </c>
      <c r="S79" s="48">
        <v>0</v>
      </c>
      <c r="T79" s="48">
        <v>0</v>
      </c>
      <c r="U79" s="36" t="s">
        <v>37</v>
      </c>
      <c r="V79" s="34">
        <f>R71</f>
        <v>1886214</v>
      </c>
      <c r="W79" s="7"/>
    </row>
    <row r="80" spans="1:23" ht="12.75" customHeight="1">
      <c r="A80" s="52"/>
      <c r="B80" s="72"/>
      <c r="C80" s="73"/>
      <c r="D80" s="73"/>
      <c r="E80" s="73"/>
      <c r="F80" s="73"/>
      <c r="G80" s="73"/>
      <c r="H80" s="73"/>
      <c r="I80" s="74"/>
      <c r="J80" s="61"/>
      <c r="K80" s="61"/>
      <c r="L80" s="79"/>
      <c r="M80" s="82"/>
      <c r="N80" s="48"/>
      <c r="O80" s="39"/>
      <c r="P80" s="48"/>
      <c r="Q80" s="48"/>
      <c r="R80" s="48"/>
      <c r="S80" s="48"/>
      <c r="T80" s="48"/>
      <c r="U80" s="36"/>
      <c r="V80" s="34"/>
      <c r="W80" s="7"/>
    </row>
    <row r="81" spans="1:23" ht="12.75" customHeight="1">
      <c r="A81" s="52"/>
      <c r="B81" s="72"/>
      <c r="C81" s="73"/>
      <c r="D81" s="73"/>
      <c r="E81" s="73"/>
      <c r="F81" s="73"/>
      <c r="G81" s="73"/>
      <c r="H81" s="73"/>
      <c r="I81" s="74"/>
      <c r="J81" s="61"/>
      <c r="K81" s="61"/>
      <c r="L81" s="79"/>
      <c r="M81" s="82"/>
      <c r="N81" s="48"/>
      <c r="O81" s="39"/>
      <c r="P81" s="48"/>
      <c r="Q81" s="48"/>
      <c r="R81" s="48"/>
      <c r="S81" s="48"/>
      <c r="T81" s="48"/>
      <c r="U81" s="36" t="s">
        <v>38</v>
      </c>
      <c r="V81" s="34">
        <f>S71</f>
        <v>0</v>
      </c>
      <c r="W81" s="7"/>
    </row>
    <row r="82" spans="1:23" ht="12.75" customHeight="1" thickBot="1">
      <c r="A82" s="53"/>
      <c r="B82" s="75"/>
      <c r="C82" s="76"/>
      <c r="D82" s="76"/>
      <c r="E82" s="76"/>
      <c r="F82" s="76"/>
      <c r="G82" s="76"/>
      <c r="H82" s="76"/>
      <c r="I82" s="77"/>
      <c r="J82" s="63"/>
      <c r="K82" s="63"/>
      <c r="L82" s="80"/>
      <c r="M82" s="83"/>
      <c r="N82" s="49"/>
      <c r="O82" s="78"/>
      <c r="P82" s="49"/>
      <c r="Q82" s="49"/>
      <c r="R82" s="49"/>
      <c r="S82" s="49"/>
      <c r="T82" s="49"/>
      <c r="U82" s="37"/>
      <c r="V82" s="35"/>
      <c r="W82" s="7"/>
    </row>
    <row r="83" spans="1:23" ht="12.75" customHeight="1" thickTop="1" thickBot="1">
      <c r="A83" s="31"/>
      <c r="B83" s="30"/>
      <c r="C83" s="30"/>
      <c r="D83" s="30"/>
      <c r="E83" s="30"/>
      <c r="F83" s="30"/>
      <c r="G83" s="30"/>
      <c r="H83" s="30"/>
      <c r="I83" s="30"/>
      <c r="J83" s="20"/>
      <c r="K83" s="20"/>
      <c r="L83" s="22"/>
      <c r="M83" s="20"/>
      <c r="N83" s="21"/>
      <c r="O83" s="20"/>
      <c r="P83" s="21"/>
      <c r="Q83" s="21"/>
      <c r="R83" s="21"/>
      <c r="S83" s="21"/>
      <c r="T83" s="21"/>
      <c r="U83" s="21"/>
      <c r="V83" s="21"/>
      <c r="W83" s="7"/>
    </row>
    <row r="84" spans="1:23" ht="12.75" customHeight="1" thickTop="1">
      <c r="A84" s="50">
        <v>6</v>
      </c>
      <c r="B84" s="54" t="s">
        <v>2</v>
      </c>
      <c r="C84" s="55"/>
      <c r="D84" s="55">
        <v>600</v>
      </c>
      <c r="E84" s="55"/>
      <c r="F84" s="58" t="s">
        <v>47</v>
      </c>
      <c r="G84" s="58"/>
      <c r="H84" s="58"/>
      <c r="I84" s="58"/>
      <c r="J84" s="60">
        <v>2008</v>
      </c>
      <c r="K84" s="60">
        <v>2012</v>
      </c>
      <c r="L84" s="84">
        <f>SUM(N84,L90)</f>
        <v>2000000</v>
      </c>
      <c r="M84" s="86" t="s">
        <v>17</v>
      </c>
      <c r="N84" s="40">
        <f>SUM(N88:N95)</f>
        <v>1986214</v>
      </c>
      <c r="O84" s="38" t="s">
        <v>29</v>
      </c>
      <c r="P84" s="40">
        <f>SUM(P88:P95)</f>
        <v>500000</v>
      </c>
      <c r="Q84" s="40">
        <f t="shared" ref="Q84:T84" si="5">SUM(Q88:Q95)</f>
        <v>1486214</v>
      </c>
      <c r="R84" s="40">
        <f t="shared" si="5"/>
        <v>0</v>
      </c>
      <c r="S84" s="40">
        <f t="shared" si="5"/>
        <v>0</v>
      </c>
      <c r="T84" s="40">
        <f t="shared" si="5"/>
        <v>0</v>
      </c>
      <c r="U84" s="42">
        <f>N84</f>
        <v>1986214</v>
      </c>
      <c r="V84" s="43"/>
      <c r="W84" s="7"/>
    </row>
    <row r="85" spans="1:23" ht="12.75" customHeight="1">
      <c r="A85" s="51"/>
      <c r="B85" s="56"/>
      <c r="C85" s="57"/>
      <c r="D85" s="57"/>
      <c r="E85" s="57"/>
      <c r="F85" s="59"/>
      <c r="G85" s="59"/>
      <c r="H85" s="59"/>
      <c r="I85" s="59"/>
      <c r="J85" s="61"/>
      <c r="K85" s="61"/>
      <c r="L85" s="85"/>
      <c r="M85" s="87"/>
      <c r="N85" s="41"/>
      <c r="O85" s="39"/>
      <c r="P85" s="41"/>
      <c r="Q85" s="41"/>
      <c r="R85" s="41"/>
      <c r="S85" s="41"/>
      <c r="T85" s="41"/>
      <c r="U85" s="44"/>
      <c r="V85" s="45"/>
      <c r="W85" s="7"/>
    </row>
    <row r="86" spans="1:23" ht="12.75" customHeight="1">
      <c r="A86" s="51"/>
      <c r="B86" s="88" t="s">
        <v>1</v>
      </c>
      <c r="C86" s="39"/>
      <c r="D86" s="39">
        <v>60016</v>
      </c>
      <c r="E86" s="39"/>
      <c r="F86" s="59" t="s">
        <v>49</v>
      </c>
      <c r="G86" s="59"/>
      <c r="H86" s="59"/>
      <c r="I86" s="59"/>
      <c r="J86" s="61"/>
      <c r="K86" s="61"/>
      <c r="L86" s="85"/>
      <c r="M86" s="87"/>
      <c r="N86" s="41"/>
      <c r="O86" s="39"/>
      <c r="P86" s="41"/>
      <c r="Q86" s="41"/>
      <c r="R86" s="41"/>
      <c r="S86" s="41"/>
      <c r="T86" s="41"/>
      <c r="U86" s="44"/>
      <c r="V86" s="45"/>
      <c r="W86" s="7"/>
    </row>
    <row r="87" spans="1:23" ht="12.75" customHeight="1">
      <c r="A87" s="51"/>
      <c r="B87" s="89"/>
      <c r="C87" s="90"/>
      <c r="D87" s="90"/>
      <c r="E87" s="90"/>
      <c r="F87" s="91"/>
      <c r="G87" s="91"/>
      <c r="H87" s="91"/>
      <c r="I87" s="91"/>
      <c r="J87" s="61"/>
      <c r="K87" s="61"/>
      <c r="L87" s="85"/>
      <c r="M87" s="87"/>
      <c r="N87" s="41"/>
      <c r="O87" s="39"/>
      <c r="P87" s="41"/>
      <c r="Q87" s="41"/>
      <c r="R87" s="41"/>
      <c r="S87" s="41"/>
      <c r="T87" s="41"/>
      <c r="U87" s="46"/>
      <c r="V87" s="47"/>
      <c r="W87" s="7"/>
    </row>
    <row r="88" spans="1:23" ht="12.75" customHeight="1">
      <c r="A88" s="52"/>
      <c r="B88" s="52" t="s">
        <v>45</v>
      </c>
      <c r="C88" s="64"/>
      <c r="D88" s="64"/>
      <c r="E88" s="64"/>
      <c r="F88" s="64"/>
      <c r="G88" s="64"/>
      <c r="H88" s="64"/>
      <c r="I88" s="65"/>
      <c r="J88" s="62"/>
      <c r="K88" s="61"/>
      <c r="L88" s="85"/>
      <c r="M88" s="92" t="s">
        <v>16</v>
      </c>
      <c r="N88" s="48">
        <f>SUM(P88:T91)</f>
        <v>0</v>
      </c>
      <c r="O88" s="39" t="s">
        <v>29</v>
      </c>
      <c r="P88" s="48"/>
      <c r="Q88" s="48"/>
      <c r="R88" s="48">
        <v>0</v>
      </c>
      <c r="S88" s="48">
        <v>0</v>
      </c>
      <c r="T88" s="48">
        <v>0</v>
      </c>
      <c r="U88" s="103" t="s">
        <v>35</v>
      </c>
      <c r="V88" s="104">
        <f>P84</f>
        <v>500000</v>
      </c>
      <c r="W88" s="7"/>
    </row>
    <row r="89" spans="1:23" ht="12.75" customHeight="1">
      <c r="A89" s="52"/>
      <c r="B89" s="66"/>
      <c r="C89" s="67"/>
      <c r="D89" s="67"/>
      <c r="E89" s="67"/>
      <c r="F89" s="67"/>
      <c r="G89" s="67"/>
      <c r="H89" s="67"/>
      <c r="I89" s="68"/>
      <c r="J89" s="62"/>
      <c r="K89" s="61"/>
      <c r="L89" s="85"/>
      <c r="M89" s="92"/>
      <c r="N89" s="48"/>
      <c r="O89" s="39"/>
      <c r="P89" s="48"/>
      <c r="Q89" s="48"/>
      <c r="R89" s="48"/>
      <c r="S89" s="48"/>
      <c r="T89" s="48"/>
      <c r="U89" s="36"/>
      <c r="V89" s="34"/>
      <c r="W89" s="7"/>
    </row>
    <row r="90" spans="1:23" ht="12.75" customHeight="1">
      <c r="A90" s="52"/>
      <c r="B90" s="66"/>
      <c r="C90" s="67"/>
      <c r="D90" s="67"/>
      <c r="E90" s="67"/>
      <c r="F90" s="67"/>
      <c r="G90" s="67"/>
      <c r="H90" s="67"/>
      <c r="I90" s="68"/>
      <c r="J90" s="62"/>
      <c r="K90" s="61"/>
      <c r="L90" s="79">
        <v>13786</v>
      </c>
      <c r="M90" s="93"/>
      <c r="N90" s="48"/>
      <c r="O90" s="39"/>
      <c r="P90" s="48"/>
      <c r="Q90" s="48"/>
      <c r="R90" s="48"/>
      <c r="S90" s="48"/>
      <c r="T90" s="48"/>
      <c r="U90" s="36" t="s">
        <v>36</v>
      </c>
      <c r="V90" s="34">
        <f>Q84</f>
        <v>1486214</v>
      </c>
      <c r="W90" s="7"/>
    </row>
    <row r="91" spans="1:23" ht="12.75" customHeight="1">
      <c r="A91" s="52"/>
      <c r="B91" s="69"/>
      <c r="C91" s="70"/>
      <c r="D91" s="70"/>
      <c r="E91" s="70"/>
      <c r="F91" s="70"/>
      <c r="G91" s="70"/>
      <c r="H91" s="70"/>
      <c r="I91" s="71"/>
      <c r="J91" s="62"/>
      <c r="K91" s="61"/>
      <c r="L91" s="79"/>
      <c r="M91" s="81"/>
      <c r="N91" s="94"/>
      <c r="O91" s="39"/>
      <c r="P91" s="94"/>
      <c r="Q91" s="48"/>
      <c r="R91" s="48"/>
      <c r="S91" s="48"/>
      <c r="T91" s="48"/>
      <c r="U91" s="36"/>
      <c r="V91" s="34"/>
      <c r="W91" s="7"/>
    </row>
    <row r="92" spans="1:23" ht="12.75" customHeight="1">
      <c r="A92" s="52"/>
      <c r="B92" s="72" t="s">
        <v>46</v>
      </c>
      <c r="C92" s="73"/>
      <c r="D92" s="73"/>
      <c r="E92" s="73"/>
      <c r="F92" s="73"/>
      <c r="G92" s="73"/>
      <c r="H92" s="73"/>
      <c r="I92" s="74"/>
      <c r="J92" s="61"/>
      <c r="K92" s="61"/>
      <c r="L92" s="79"/>
      <c r="M92" s="81" t="s">
        <v>39</v>
      </c>
      <c r="N92" s="48">
        <f>SUM(P92:T95)</f>
        <v>1986214</v>
      </c>
      <c r="O92" s="39" t="s">
        <v>29</v>
      </c>
      <c r="P92" s="48">
        <v>500000</v>
      </c>
      <c r="Q92" s="48">
        <v>1486214</v>
      </c>
      <c r="R92" s="48">
        <v>0</v>
      </c>
      <c r="S92" s="48">
        <v>0</v>
      </c>
      <c r="T92" s="48">
        <v>0</v>
      </c>
      <c r="U92" s="36" t="s">
        <v>37</v>
      </c>
      <c r="V92" s="34">
        <f>R84</f>
        <v>0</v>
      </c>
      <c r="W92" s="7"/>
    </row>
    <row r="93" spans="1:23" ht="12.75" customHeight="1">
      <c r="A93" s="52"/>
      <c r="B93" s="72"/>
      <c r="C93" s="73"/>
      <c r="D93" s="73"/>
      <c r="E93" s="73"/>
      <c r="F93" s="73"/>
      <c r="G93" s="73"/>
      <c r="H93" s="73"/>
      <c r="I93" s="74"/>
      <c r="J93" s="61"/>
      <c r="K93" s="61"/>
      <c r="L93" s="79"/>
      <c r="M93" s="82"/>
      <c r="N93" s="48"/>
      <c r="O93" s="39"/>
      <c r="P93" s="48"/>
      <c r="Q93" s="48"/>
      <c r="R93" s="48"/>
      <c r="S93" s="48"/>
      <c r="T93" s="48"/>
      <c r="U93" s="36"/>
      <c r="V93" s="34"/>
      <c r="W93" s="7"/>
    </row>
    <row r="94" spans="1:23" ht="12.75" customHeight="1">
      <c r="A94" s="52"/>
      <c r="B94" s="72"/>
      <c r="C94" s="73"/>
      <c r="D94" s="73"/>
      <c r="E94" s="73"/>
      <c r="F94" s="73"/>
      <c r="G94" s="73"/>
      <c r="H94" s="73"/>
      <c r="I94" s="74"/>
      <c r="J94" s="61"/>
      <c r="K94" s="61"/>
      <c r="L94" s="79"/>
      <c r="M94" s="82"/>
      <c r="N94" s="48"/>
      <c r="O94" s="39"/>
      <c r="P94" s="48"/>
      <c r="Q94" s="48"/>
      <c r="R94" s="48"/>
      <c r="S94" s="48"/>
      <c r="T94" s="48"/>
      <c r="U94" s="36" t="s">
        <v>38</v>
      </c>
      <c r="V94" s="34">
        <f>S84</f>
        <v>0</v>
      </c>
      <c r="W94" s="7"/>
    </row>
    <row r="95" spans="1:23" ht="12.75" customHeight="1" thickBot="1">
      <c r="A95" s="53"/>
      <c r="B95" s="75"/>
      <c r="C95" s="76"/>
      <c r="D95" s="76"/>
      <c r="E95" s="76"/>
      <c r="F95" s="76"/>
      <c r="G95" s="76"/>
      <c r="H95" s="76"/>
      <c r="I95" s="77"/>
      <c r="J95" s="63"/>
      <c r="K95" s="63"/>
      <c r="L95" s="80"/>
      <c r="M95" s="83"/>
      <c r="N95" s="49"/>
      <c r="O95" s="78"/>
      <c r="P95" s="49"/>
      <c r="Q95" s="49"/>
      <c r="R95" s="49"/>
      <c r="S95" s="49"/>
      <c r="T95" s="49"/>
      <c r="U95" s="37"/>
      <c r="V95" s="35"/>
      <c r="W95" s="7"/>
    </row>
    <row r="96" spans="1:23" ht="12.75" customHeight="1" thickTop="1" thickBot="1">
      <c r="A96" s="31"/>
      <c r="B96" s="30"/>
      <c r="C96" s="30"/>
      <c r="D96" s="30"/>
      <c r="E96" s="30"/>
      <c r="F96" s="30"/>
      <c r="G96" s="30"/>
      <c r="H96" s="30"/>
      <c r="I96" s="30"/>
      <c r="J96" s="20"/>
      <c r="K96" s="20"/>
      <c r="L96" s="22"/>
      <c r="M96" s="20"/>
      <c r="N96" s="21"/>
      <c r="O96" s="20"/>
      <c r="P96" s="21"/>
      <c r="Q96" s="21"/>
      <c r="R96" s="21"/>
      <c r="S96" s="21"/>
      <c r="T96" s="21"/>
      <c r="U96" s="21"/>
      <c r="V96" s="21"/>
      <c r="W96" s="7"/>
    </row>
    <row r="97" spans="1:23" ht="13.5" customHeight="1" thickTop="1">
      <c r="A97" s="174" t="s">
        <v>32</v>
      </c>
      <c r="B97" s="175"/>
      <c r="C97" s="175"/>
      <c r="D97" s="175"/>
      <c r="E97" s="175"/>
      <c r="F97" s="175"/>
      <c r="G97" s="175"/>
      <c r="H97" s="175"/>
      <c r="I97" s="175"/>
      <c r="J97" s="175"/>
      <c r="K97" s="176"/>
      <c r="L97" s="169">
        <f>SUM(N97,L105)</f>
        <v>35927844</v>
      </c>
      <c r="M97" s="149" t="s">
        <v>17</v>
      </c>
      <c r="N97" s="40">
        <f>SUM(N101:N112)</f>
        <v>35842308</v>
      </c>
      <c r="O97" s="38" t="s">
        <v>29</v>
      </c>
      <c r="P97" s="40">
        <f t="shared" ref="P97:T97" si="6">SUM(P101:P112)</f>
        <v>8281496</v>
      </c>
      <c r="Q97" s="40">
        <f t="shared" si="6"/>
        <v>15516395</v>
      </c>
      <c r="R97" s="40">
        <f t="shared" si="6"/>
        <v>8638214</v>
      </c>
      <c r="S97" s="40">
        <f t="shared" si="6"/>
        <v>3406203</v>
      </c>
      <c r="T97" s="40">
        <f t="shared" si="6"/>
        <v>0</v>
      </c>
      <c r="U97" s="42">
        <f>SUM(V101:V112)</f>
        <v>35842308</v>
      </c>
      <c r="V97" s="43"/>
      <c r="W97" s="7"/>
    </row>
    <row r="98" spans="1:23">
      <c r="A98" s="177"/>
      <c r="B98" s="178"/>
      <c r="C98" s="178"/>
      <c r="D98" s="178"/>
      <c r="E98" s="178"/>
      <c r="F98" s="178"/>
      <c r="G98" s="178"/>
      <c r="H98" s="178"/>
      <c r="I98" s="178"/>
      <c r="J98" s="178"/>
      <c r="K98" s="179"/>
      <c r="L98" s="170"/>
      <c r="M98" s="150"/>
      <c r="N98" s="41"/>
      <c r="O98" s="39"/>
      <c r="P98" s="41"/>
      <c r="Q98" s="41"/>
      <c r="R98" s="41"/>
      <c r="S98" s="41"/>
      <c r="T98" s="41"/>
      <c r="U98" s="44"/>
      <c r="V98" s="45"/>
      <c r="W98" s="7"/>
    </row>
    <row r="99" spans="1:23" ht="12" customHeight="1">
      <c r="A99" s="177"/>
      <c r="B99" s="178"/>
      <c r="C99" s="178"/>
      <c r="D99" s="178"/>
      <c r="E99" s="178"/>
      <c r="F99" s="178"/>
      <c r="G99" s="178"/>
      <c r="H99" s="178"/>
      <c r="I99" s="178"/>
      <c r="J99" s="178"/>
      <c r="K99" s="179"/>
      <c r="L99" s="170"/>
      <c r="M99" s="150"/>
      <c r="N99" s="41"/>
      <c r="O99" s="39"/>
      <c r="P99" s="41"/>
      <c r="Q99" s="41"/>
      <c r="R99" s="41"/>
      <c r="S99" s="41"/>
      <c r="T99" s="41"/>
      <c r="U99" s="44"/>
      <c r="V99" s="45"/>
      <c r="W99" s="7"/>
    </row>
    <row r="100" spans="1:23">
      <c r="A100" s="177"/>
      <c r="B100" s="178"/>
      <c r="C100" s="178"/>
      <c r="D100" s="178"/>
      <c r="E100" s="178"/>
      <c r="F100" s="178"/>
      <c r="G100" s="178"/>
      <c r="H100" s="178"/>
      <c r="I100" s="178"/>
      <c r="J100" s="178"/>
      <c r="K100" s="179"/>
      <c r="L100" s="170"/>
      <c r="M100" s="167"/>
      <c r="N100" s="168"/>
      <c r="O100" s="39"/>
      <c r="P100" s="168"/>
      <c r="Q100" s="41"/>
      <c r="R100" s="41"/>
      <c r="S100" s="41"/>
      <c r="T100" s="41"/>
      <c r="U100" s="46"/>
      <c r="V100" s="47"/>
      <c r="W100" s="7"/>
    </row>
    <row r="101" spans="1:23" ht="12.75" customHeight="1">
      <c r="A101" s="177"/>
      <c r="B101" s="178"/>
      <c r="C101" s="178"/>
      <c r="D101" s="178"/>
      <c r="E101" s="178"/>
      <c r="F101" s="178"/>
      <c r="G101" s="178"/>
      <c r="H101" s="178"/>
      <c r="I101" s="178"/>
      <c r="J101" s="178"/>
      <c r="K101" s="179"/>
      <c r="L101" s="171"/>
      <c r="M101" s="93" t="s">
        <v>16</v>
      </c>
      <c r="N101" s="48">
        <f>SUM(P101:T104)</f>
        <v>20428671</v>
      </c>
      <c r="O101" s="39" t="s">
        <v>29</v>
      </c>
      <c r="P101" s="48">
        <f>SUM(P23,P36)</f>
        <v>5329082</v>
      </c>
      <c r="Q101" s="48">
        <f t="shared" ref="Q101:T101" si="7">SUM(Q23,Q36)</f>
        <v>9699589</v>
      </c>
      <c r="R101" s="48">
        <f t="shared" si="7"/>
        <v>4000000</v>
      </c>
      <c r="S101" s="48">
        <f t="shared" si="7"/>
        <v>1400000</v>
      </c>
      <c r="T101" s="48">
        <f t="shared" si="7"/>
        <v>0</v>
      </c>
      <c r="U101" s="103" t="s">
        <v>35</v>
      </c>
      <c r="V101" s="97">
        <f>V23+V36+V49+V62+V75+V88</f>
        <v>8281496</v>
      </c>
      <c r="W101" s="7"/>
    </row>
    <row r="102" spans="1:23" ht="12.75" customHeight="1">
      <c r="A102" s="177"/>
      <c r="B102" s="178"/>
      <c r="C102" s="178"/>
      <c r="D102" s="178"/>
      <c r="E102" s="178"/>
      <c r="F102" s="178"/>
      <c r="G102" s="178"/>
      <c r="H102" s="178"/>
      <c r="I102" s="178"/>
      <c r="J102" s="178"/>
      <c r="K102" s="179"/>
      <c r="L102" s="171"/>
      <c r="M102" s="93"/>
      <c r="N102" s="48"/>
      <c r="O102" s="39"/>
      <c r="P102" s="48"/>
      <c r="Q102" s="48"/>
      <c r="R102" s="48"/>
      <c r="S102" s="48"/>
      <c r="T102" s="48"/>
      <c r="U102" s="36"/>
      <c r="V102" s="98"/>
      <c r="W102" s="7"/>
    </row>
    <row r="103" spans="1:23" ht="12.75" customHeight="1">
      <c r="A103" s="177"/>
      <c r="B103" s="178"/>
      <c r="C103" s="178"/>
      <c r="D103" s="178"/>
      <c r="E103" s="178"/>
      <c r="F103" s="178"/>
      <c r="G103" s="178"/>
      <c r="H103" s="178"/>
      <c r="I103" s="178"/>
      <c r="J103" s="178"/>
      <c r="K103" s="179"/>
      <c r="L103" s="171"/>
      <c r="M103" s="93"/>
      <c r="N103" s="48"/>
      <c r="O103" s="39"/>
      <c r="P103" s="48"/>
      <c r="Q103" s="48"/>
      <c r="R103" s="48"/>
      <c r="S103" s="48"/>
      <c r="T103" s="48"/>
      <c r="U103" s="36"/>
      <c r="V103" s="98"/>
      <c r="W103" s="7"/>
    </row>
    <row r="104" spans="1:23" ht="12.75" customHeight="1">
      <c r="A104" s="177"/>
      <c r="B104" s="178"/>
      <c r="C104" s="178"/>
      <c r="D104" s="178"/>
      <c r="E104" s="178"/>
      <c r="F104" s="178"/>
      <c r="G104" s="178"/>
      <c r="H104" s="178"/>
      <c r="I104" s="178"/>
      <c r="J104" s="178"/>
      <c r="K104" s="179"/>
      <c r="L104" s="171"/>
      <c r="M104" s="93"/>
      <c r="N104" s="48"/>
      <c r="O104" s="39"/>
      <c r="P104" s="48"/>
      <c r="Q104" s="48"/>
      <c r="R104" s="48"/>
      <c r="S104" s="48"/>
      <c r="T104" s="48"/>
      <c r="U104" s="36" t="s">
        <v>36</v>
      </c>
      <c r="V104" s="26"/>
      <c r="W104" s="7"/>
    </row>
    <row r="105" spans="1:23" ht="12.75" customHeight="1">
      <c r="A105" s="177"/>
      <c r="B105" s="178"/>
      <c r="C105" s="178"/>
      <c r="D105" s="178"/>
      <c r="E105" s="178"/>
      <c r="F105" s="178"/>
      <c r="G105" s="178"/>
      <c r="H105" s="178"/>
      <c r="I105" s="178"/>
      <c r="J105" s="178"/>
      <c r="K105" s="179"/>
      <c r="L105" s="172">
        <f>SUM(L25,L38,L51)</f>
        <v>85536</v>
      </c>
      <c r="M105" s="81" t="s">
        <v>34</v>
      </c>
      <c r="N105" s="48">
        <f>SUM(P105:T108)</f>
        <v>4609723</v>
      </c>
      <c r="O105" s="39" t="s">
        <v>29</v>
      </c>
      <c r="P105" s="94">
        <f>SUM(P27,P40)</f>
        <v>1186088</v>
      </c>
      <c r="Q105" s="94">
        <f t="shared" ref="Q105:T105" si="8">SUM(Q27,Q40)</f>
        <v>1957795</v>
      </c>
      <c r="R105" s="94">
        <f t="shared" si="8"/>
        <v>0</v>
      </c>
      <c r="S105" s="94">
        <f t="shared" si="8"/>
        <v>1465840</v>
      </c>
      <c r="T105" s="94">
        <f t="shared" si="8"/>
        <v>0</v>
      </c>
      <c r="U105" s="36"/>
      <c r="V105" s="28">
        <f>V25+V38+V51+V64+V77+V90</f>
        <v>15516395</v>
      </c>
      <c r="W105" s="7"/>
    </row>
    <row r="106" spans="1:23" ht="12.75" customHeight="1">
      <c r="A106" s="177"/>
      <c r="B106" s="178"/>
      <c r="C106" s="178"/>
      <c r="D106" s="178"/>
      <c r="E106" s="178"/>
      <c r="F106" s="178"/>
      <c r="G106" s="178"/>
      <c r="H106" s="178"/>
      <c r="I106" s="178"/>
      <c r="J106" s="178"/>
      <c r="K106" s="179"/>
      <c r="L106" s="172"/>
      <c r="M106" s="82"/>
      <c r="N106" s="48"/>
      <c r="O106" s="39"/>
      <c r="P106" s="165"/>
      <c r="Q106" s="165"/>
      <c r="R106" s="165"/>
      <c r="S106" s="165"/>
      <c r="T106" s="165"/>
      <c r="U106" s="36"/>
      <c r="V106" s="29"/>
      <c r="W106" s="7"/>
    </row>
    <row r="107" spans="1:23" ht="12.75" customHeight="1">
      <c r="A107" s="177"/>
      <c r="B107" s="178"/>
      <c r="C107" s="178"/>
      <c r="D107" s="178"/>
      <c r="E107" s="178"/>
      <c r="F107" s="178"/>
      <c r="G107" s="178"/>
      <c r="H107" s="178"/>
      <c r="I107" s="178"/>
      <c r="J107" s="178"/>
      <c r="K107" s="179"/>
      <c r="L107" s="172"/>
      <c r="M107" s="82"/>
      <c r="N107" s="48"/>
      <c r="O107" s="39"/>
      <c r="P107" s="165"/>
      <c r="Q107" s="165"/>
      <c r="R107" s="165"/>
      <c r="S107" s="165"/>
      <c r="T107" s="165"/>
      <c r="U107" s="36" t="s">
        <v>37</v>
      </c>
      <c r="V107" s="29"/>
      <c r="W107" s="7"/>
    </row>
    <row r="108" spans="1:23" ht="12.75" customHeight="1">
      <c r="A108" s="177"/>
      <c r="B108" s="178"/>
      <c r="C108" s="178"/>
      <c r="D108" s="178"/>
      <c r="E108" s="178"/>
      <c r="F108" s="178"/>
      <c r="G108" s="178"/>
      <c r="H108" s="178"/>
      <c r="I108" s="178"/>
      <c r="J108" s="178"/>
      <c r="K108" s="179"/>
      <c r="L108" s="172"/>
      <c r="M108" s="183"/>
      <c r="N108" s="48"/>
      <c r="O108" s="39"/>
      <c r="P108" s="184"/>
      <c r="Q108" s="184"/>
      <c r="R108" s="184"/>
      <c r="S108" s="184"/>
      <c r="T108" s="184"/>
      <c r="U108" s="36"/>
      <c r="V108" s="28">
        <f>V27+V40+V53+V66+V79+V92</f>
        <v>8638214</v>
      </c>
      <c r="W108" s="7"/>
    </row>
    <row r="109" spans="1:23" ht="12.75" customHeight="1">
      <c r="A109" s="177"/>
      <c r="B109" s="178"/>
      <c r="C109" s="178"/>
      <c r="D109" s="178"/>
      <c r="E109" s="178"/>
      <c r="F109" s="178"/>
      <c r="G109" s="178"/>
      <c r="H109" s="178"/>
      <c r="I109" s="178"/>
      <c r="J109" s="178"/>
      <c r="K109" s="179"/>
      <c r="L109" s="172"/>
      <c r="M109" s="81" t="s">
        <v>39</v>
      </c>
      <c r="N109" s="48">
        <f>SUM(P109:T112)</f>
        <v>10803914</v>
      </c>
      <c r="O109" s="39" t="s">
        <v>29</v>
      </c>
      <c r="P109" s="48">
        <f>SUM(P49,P66,P79,P92)</f>
        <v>1766326</v>
      </c>
      <c r="Q109" s="48">
        <f t="shared" ref="Q109:T109" si="9">SUM(Q49,Q66,Q79,Q92)</f>
        <v>3859011</v>
      </c>
      <c r="R109" s="48">
        <f t="shared" si="9"/>
        <v>4638214</v>
      </c>
      <c r="S109" s="48">
        <f t="shared" si="9"/>
        <v>540363</v>
      </c>
      <c r="T109" s="48">
        <f t="shared" si="9"/>
        <v>0</v>
      </c>
      <c r="U109" s="36"/>
      <c r="V109" s="26"/>
      <c r="W109" s="7"/>
    </row>
    <row r="110" spans="1:23" ht="12.75" customHeight="1">
      <c r="A110" s="177"/>
      <c r="B110" s="178"/>
      <c r="C110" s="178"/>
      <c r="D110" s="178"/>
      <c r="E110" s="178"/>
      <c r="F110" s="178"/>
      <c r="G110" s="178"/>
      <c r="H110" s="178"/>
      <c r="I110" s="178"/>
      <c r="J110" s="178"/>
      <c r="K110" s="179"/>
      <c r="L110" s="172"/>
      <c r="M110" s="82"/>
      <c r="N110" s="48"/>
      <c r="O110" s="39"/>
      <c r="P110" s="48"/>
      <c r="Q110" s="48"/>
      <c r="R110" s="48"/>
      <c r="S110" s="48"/>
      <c r="T110" s="48"/>
      <c r="U110" s="36" t="s">
        <v>38</v>
      </c>
      <c r="V110" s="26"/>
      <c r="W110" s="7"/>
    </row>
    <row r="111" spans="1:23" ht="12.75" customHeight="1">
      <c r="A111" s="177"/>
      <c r="B111" s="178"/>
      <c r="C111" s="178"/>
      <c r="D111" s="178"/>
      <c r="E111" s="178"/>
      <c r="F111" s="178"/>
      <c r="G111" s="178"/>
      <c r="H111" s="178"/>
      <c r="I111" s="178"/>
      <c r="J111" s="178"/>
      <c r="K111" s="179"/>
      <c r="L111" s="172"/>
      <c r="M111" s="82"/>
      <c r="N111" s="48"/>
      <c r="O111" s="39"/>
      <c r="P111" s="48"/>
      <c r="Q111" s="48"/>
      <c r="R111" s="48"/>
      <c r="S111" s="48"/>
      <c r="T111" s="48"/>
      <c r="U111" s="36"/>
      <c r="V111" s="28">
        <f>V29+V42+V55+V68+V81+V94</f>
        <v>3406203</v>
      </c>
      <c r="W111" s="7"/>
    </row>
    <row r="112" spans="1:23" ht="13.5" customHeight="1" thickBot="1">
      <c r="A112" s="180"/>
      <c r="B112" s="181"/>
      <c r="C112" s="181"/>
      <c r="D112" s="181"/>
      <c r="E112" s="181"/>
      <c r="F112" s="181"/>
      <c r="G112" s="181"/>
      <c r="H112" s="181"/>
      <c r="I112" s="181"/>
      <c r="J112" s="181"/>
      <c r="K112" s="182"/>
      <c r="L112" s="173"/>
      <c r="M112" s="83"/>
      <c r="N112" s="49"/>
      <c r="O112" s="78"/>
      <c r="P112" s="49"/>
      <c r="Q112" s="49"/>
      <c r="R112" s="49"/>
      <c r="S112" s="49"/>
      <c r="T112" s="49"/>
      <c r="U112" s="37"/>
      <c r="V112" s="27"/>
      <c r="W112" s="7"/>
    </row>
    <row r="113" spans="1:23" ht="12.75" thickTop="1">
      <c r="A113" s="8"/>
      <c r="B113" s="23"/>
      <c r="C113" s="23"/>
      <c r="D113" s="23"/>
      <c r="E113" s="23"/>
      <c r="F113" s="23"/>
      <c r="G113" s="23"/>
      <c r="H113" s="23"/>
      <c r="I113" s="23"/>
      <c r="J113" s="20"/>
      <c r="K113" s="20"/>
      <c r="L113" s="22"/>
      <c r="M113" s="20"/>
      <c r="N113" s="21"/>
      <c r="O113" s="20"/>
      <c r="P113" s="21"/>
      <c r="Q113" s="21"/>
      <c r="R113" s="21"/>
      <c r="S113" s="21"/>
      <c r="T113" s="21"/>
      <c r="U113" s="21"/>
      <c r="V113" s="21"/>
      <c r="W113" s="7"/>
    </row>
    <row r="114" spans="1:23">
      <c r="A114" s="8"/>
      <c r="B114" s="23"/>
      <c r="C114" s="23"/>
      <c r="D114" s="23"/>
      <c r="E114" s="23"/>
      <c r="F114" s="23"/>
      <c r="G114" s="23"/>
      <c r="H114" s="23"/>
      <c r="I114" s="23"/>
      <c r="J114" s="20"/>
      <c r="K114" s="20"/>
      <c r="L114" s="22"/>
      <c r="M114" s="20"/>
      <c r="N114" s="21"/>
      <c r="O114" s="20"/>
      <c r="P114" s="21"/>
      <c r="Q114" s="21"/>
      <c r="R114" s="21"/>
      <c r="S114" s="21"/>
      <c r="T114" s="21"/>
      <c r="U114" s="21"/>
      <c r="V114" s="21"/>
      <c r="W114" s="7"/>
    </row>
    <row r="115" spans="1:23">
      <c r="A115" s="8"/>
      <c r="B115" s="23"/>
      <c r="C115" s="23"/>
      <c r="D115" s="23"/>
      <c r="E115" s="23"/>
      <c r="F115" s="23"/>
      <c r="G115" s="23"/>
      <c r="H115" s="23"/>
      <c r="I115" s="23"/>
      <c r="J115" s="20"/>
      <c r="K115" s="20"/>
      <c r="L115" s="22"/>
      <c r="M115" s="20"/>
      <c r="N115" s="21"/>
      <c r="O115" s="20"/>
      <c r="P115" s="21"/>
      <c r="Q115" s="21"/>
      <c r="R115" s="21"/>
      <c r="S115" s="21"/>
      <c r="T115" s="21"/>
      <c r="U115" s="21"/>
      <c r="V115" s="21"/>
      <c r="W115" s="7"/>
    </row>
    <row r="116" spans="1:23">
      <c r="A116" s="8"/>
      <c r="B116" s="23"/>
      <c r="C116" s="23"/>
      <c r="D116" s="23"/>
      <c r="E116" s="23"/>
      <c r="F116" s="23"/>
      <c r="G116" s="23"/>
      <c r="H116" s="23"/>
      <c r="I116" s="23"/>
      <c r="J116" s="20"/>
      <c r="K116" s="20"/>
      <c r="L116" s="22"/>
      <c r="M116" s="20"/>
      <c r="N116" s="21"/>
      <c r="O116" s="20"/>
      <c r="P116" s="21"/>
      <c r="Q116" s="21"/>
      <c r="R116" s="21"/>
      <c r="S116" s="21"/>
      <c r="T116" s="21"/>
      <c r="U116" s="21"/>
      <c r="V116" s="21"/>
      <c r="W116" s="7"/>
    </row>
    <row r="117" spans="1:23">
      <c r="A117" s="8"/>
      <c r="B117" s="23"/>
      <c r="C117" s="23"/>
      <c r="D117" s="23"/>
      <c r="E117" s="23"/>
      <c r="F117" s="23"/>
      <c r="G117" s="23"/>
      <c r="H117" s="23"/>
      <c r="I117" s="23"/>
      <c r="J117" s="20"/>
      <c r="K117" s="20"/>
      <c r="L117" s="22"/>
      <c r="M117" s="20"/>
      <c r="N117" s="21"/>
      <c r="O117" s="20"/>
      <c r="P117" s="21"/>
      <c r="Q117" s="21"/>
      <c r="R117" s="21"/>
      <c r="S117" s="21"/>
      <c r="T117" s="21"/>
      <c r="U117" s="21"/>
      <c r="V117" s="21"/>
      <c r="W117" s="7"/>
    </row>
    <row r="118" spans="1:23">
      <c r="A118" s="8"/>
      <c r="B118" s="23"/>
      <c r="C118" s="23"/>
      <c r="D118" s="23"/>
      <c r="E118" s="23"/>
      <c r="F118" s="23"/>
      <c r="G118" s="23"/>
      <c r="H118" s="23"/>
      <c r="I118" s="23"/>
      <c r="J118" s="20"/>
      <c r="K118" s="20"/>
      <c r="L118" s="22"/>
      <c r="M118" s="20"/>
      <c r="N118" s="21"/>
      <c r="O118" s="20"/>
      <c r="P118" s="21"/>
      <c r="Q118" s="21"/>
      <c r="R118" s="21"/>
      <c r="S118" s="21"/>
      <c r="T118" s="21"/>
      <c r="U118" s="21"/>
      <c r="V118" s="21"/>
      <c r="W118" s="7"/>
    </row>
    <row r="119" spans="1:23">
      <c r="A119" s="8"/>
      <c r="B119" s="23"/>
      <c r="C119" s="23"/>
      <c r="D119" s="23"/>
      <c r="E119" s="23"/>
      <c r="F119" s="23"/>
      <c r="G119" s="23"/>
      <c r="H119" s="23"/>
      <c r="I119" s="23"/>
      <c r="J119" s="20"/>
      <c r="K119" s="20"/>
      <c r="L119" s="22"/>
      <c r="M119" s="20"/>
      <c r="N119" s="21"/>
      <c r="O119" s="20"/>
      <c r="P119" s="21"/>
      <c r="Q119" s="21"/>
      <c r="R119" s="21"/>
      <c r="S119" s="21"/>
      <c r="T119" s="21"/>
      <c r="U119" s="21"/>
      <c r="V119" s="21"/>
      <c r="W119" s="7"/>
    </row>
    <row r="120" spans="1:23">
      <c r="A120" s="8"/>
      <c r="B120" s="23"/>
      <c r="C120" s="23"/>
      <c r="D120" s="23"/>
      <c r="E120" s="23"/>
      <c r="F120" s="23"/>
      <c r="G120" s="23"/>
      <c r="H120" s="23"/>
      <c r="I120" s="23"/>
      <c r="J120" s="20"/>
      <c r="K120" s="20"/>
      <c r="L120" s="22"/>
      <c r="M120" s="20"/>
      <c r="N120" s="21"/>
      <c r="O120" s="20"/>
      <c r="P120" s="21"/>
      <c r="Q120" s="21"/>
      <c r="R120" s="21"/>
      <c r="S120" s="21"/>
      <c r="T120" s="21"/>
      <c r="U120" s="21"/>
      <c r="V120" s="21"/>
      <c r="W120" s="7"/>
    </row>
    <row r="121" spans="1:23" ht="12" customHeight="1">
      <c r="A121" s="8"/>
      <c r="B121" s="19"/>
      <c r="C121" s="19"/>
      <c r="D121" s="19"/>
      <c r="E121" s="19"/>
      <c r="F121" s="19"/>
      <c r="G121" s="19"/>
      <c r="H121" s="19"/>
      <c r="I121" s="19"/>
      <c r="J121" s="20"/>
      <c r="K121" s="20"/>
      <c r="L121" s="21"/>
      <c r="M121" s="20"/>
      <c r="N121" s="21"/>
      <c r="O121" s="20"/>
      <c r="P121" s="21"/>
      <c r="Q121" s="21"/>
      <c r="R121" s="21"/>
      <c r="S121" s="21"/>
      <c r="T121" s="21"/>
      <c r="U121" s="21"/>
      <c r="V121" s="21"/>
      <c r="W121" s="7"/>
    </row>
    <row r="122" spans="1:23">
      <c r="A122" s="8"/>
      <c r="B122" s="9"/>
      <c r="C122" s="9"/>
      <c r="D122" s="9"/>
      <c r="E122" s="9"/>
      <c r="F122" s="9"/>
      <c r="G122" s="9"/>
      <c r="H122" s="9"/>
      <c r="I122" s="9"/>
      <c r="J122" s="8"/>
      <c r="K122" s="8"/>
      <c r="L122" s="8"/>
      <c r="M122" s="8"/>
      <c r="N122" s="8"/>
      <c r="O122" s="8"/>
      <c r="P122" s="10"/>
      <c r="Q122" s="10"/>
      <c r="R122" s="11"/>
      <c r="S122" s="10"/>
      <c r="T122" s="10"/>
      <c r="U122" s="10"/>
      <c r="V122" s="10"/>
      <c r="W122" s="7"/>
    </row>
    <row r="123" spans="1:23">
      <c r="A123" s="8"/>
      <c r="B123" s="9"/>
      <c r="C123" s="9"/>
      <c r="D123" s="9"/>
      <c r="E123" s="9"/>
      <c r="F123" s="9"/>
      <c r="G123" s="9"/>
      <c r="H123" s="9"/>
      <c r="I123" s="9"/>
      <c r="J123" s="8"/>
      <c r="K123" s="8"/>
      <c r="L123" s="8"/>
      <c r="M123" s="8"/>
      <c r="N123" s="8"/>
      <c r="O123" s="8"/>
      <c r="P123" s="10"/>
      <c r="Q123" s="10"/>
      <c r="R123" s="11"/>
      <c r="S123" s="10"/>
      <c r="T123" s="10"/>
      <c r="U123" s="10"/>
      <c r="V123" s="10"/>
      <c r="W123" s="7"/>
    </row>
    <row r="124" spans="1:23">
      <c r="A124" s="8"/>
      <c r="B124" s="9"/>
      <c r="C124" s="9"/>
      <c r="D124" s="9"/>
      <c r="E124" s="9"/>
      <c r="F124" s="9"/>
      <c r="G124" s="9"/>
      <c r="H124" s="9"/>
      <c r="I124" s="9"/>
      <c r="J124" s="8"/>
      <c r="K124" s="8"/>
      <c r="L124" s="8"/>
      <c r="M124" s="8"/>
      <c r="N124" s="8"/>
      <c r="O124" s="8"/>
      <c r="P124" s="10"/>
      <c r="Q124" s="10"/>
      <c r="R124" s="11"/>
      <c r="S124" s="10"/>
      <c r="T124" s="10"/>
      <c r="U124" s="10"/>
      <c r="V124" s="10"/>
      <c r="W124" s="7"/>
    </row>
    <row r="125" spans="1:23" ht="12.75" customHeight="1">
      <c r="A125" s="8"/>
      <c r="B125" s="9"/>
      <c r="C125" s="9"/>
      <c r="D125" s="9"/>
      <c r="E125" s="9"/>
      <c r="F125" s="9"/>
      <c r="G125" s="9"/>
      <c r="H125" s="9"/>
      <c r="I125" s="9"/>
      <c r="J125" s="8"/>
      <c r="K125" s="8"/>
      <c r="L125" s="8"/>
      <c r="M125" s="8"/>
      <c r="N125" s="8"/>
      <c r="O125" s="8"/>
      <c r="P125" s="10"/>
      <c r="Q125" s="10"/>
      <c r="R125" s="11"/>
      <c r="S125" s="10"/>
      <c r="T125" s="10"/>
      <c r="U125" s="10"/>
      <c r="V125" s="10"/>
      <c r="W125" s="7"/>
    </row>
    <row r="126" spans="1:23" ht="12.75" customHeight="1">
      <c r="A126" s="12"/>
      <c r="B126" s="13"/>
      <c r="C126" s="13"/>
      <c r="D126" s="13"/>
      <c r="E126" s="13"/>
      <c r="F126" s="13"/>
      <c r="G126" s="13"/>
      <c r="H126" s="13"/>
      <c r="I126" s="13"/>
      <c r="J126" s="13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</row>
    <row r="127" spans="1:23"/>
    <row r="128" spans="1:23">
      <c r="M128" s="15"/>
      <c r="N128" s="15"/>
      <c r="O128" s="15"/>
      <c r="R128" s="15"/>
      <c r="S128" s="15"/>
      <c r="T128" s="15"/>
      <c r="U128" s="15"/>
    </row>
    <row r="129" spans="13:22">
      <c r="M129" s="15"/>
      <c r="N129" s="15"/>
      <c r="O129" s="15"/>
      <c r="P129" s="15"/>
      <c r="Q129" s="15"/>
      <c r="R129" s="15"/>
      <c r="S129" s="15"/>
      <c r="T129" s="15"/>
      <c r="U129" s="15"/>
      <c r="V129" s="15"/>
    </row>
    <row r="130" spans="13:22">
      <c r="M130" s="15"/>
      <c r="N130" s="15"/>
      <c r="O130" s="15"/>
      <c r="R130" s="15"/>
      <c r="S130" s="15"/>
      <c r="T130" s="15"/>
      <c r="U130" s="15"/>
    </row>
    <row r="131" spans="13:22">
      <c r="M131" s="15"/>
      <c r="N131" s="15"/>
      <c r="O131" s="15"/>
      <c r="P131" s="15"/>
      <c r="Q131" s="15"/>
      <c r="R131" s="15"/>
      <c r="S131" s="15"/>
      <c r="T131" s="15"/>
      <c r="U131" s="15"/>
      <c r="V131" s="15"/>
    </row>
    <row r="132" spans="13:22"/>
    <row r="133" spans="13:22"/>
    <row r="134" spans="13:22"/>
    <row r="135" spans="13:22"/>
    <row r="136" spans="13:22"/>
    <row r="137" spans="13:22"/>
    <row r="138" spans="13:22"/>
    <row r="139" spans="13:22"/>
    <row r="140" spans="13:22"/>
    <row r="141" spans="13:22"/>
    <row r="142" spans="13:22"/>
    <row r="143" spans="13:22"/>
    <row r="144" spans="13:2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</sheetData>
  <mergeCells count="335">
    <mergeCell ref="S109:S112"/>
    <mergeCell ref="T109:T112"/>
    <mergeCell ref="L97:L104"/>
    <mergeCell ref="L105:L112"/>
    <mergeCell ref="A97:K112"/>
    <mergeCell ref="M105:M108"/>
    <mergeCell ref="N105:N108"/>
    <mergeCell ref="O105:O108"/>
    <mergeCell ref="P105:P108"/>
    <mergeCell ref="Q105:Q108"/>
    <mergeCell ref="R105:R108"/>
    <mergeCell ref="S105:S108"/>
    <mergeCell ref="T105:T108"/>
    <mergeCell ref="M109:M112"/>
    <mergeCell ref="N109:N112"/>
    <mergeCell ref="O109:O112"/>
    <mergeCell ref="P109:P112"/>
    <mergeCell ref="Q109:Q112"/>
    <mergeCell ref="R109:R112"/>
    <mergeCell ref="M101:M104"/>
    <mergeCell ref="N101:N104"/>
    <mergeCell ref="O101:O104"/>
    <mergeCell ref="P101:P104"/>
    <mergeCell ref="Q101:Q104"/>
    <mergeCell ref="R101:R104"/>
    <mergeCell ref="S101:S104"/>
    <mergeCell ref="T101:T104"/>
    <mergeCell ref="M97:M100"/>
    <mergeCell ref="N97:N100"/>
    <mergeCell ref="O97:O100"/>
    <mergeCell ref="P97:P100"/>
    <mergeCell ref="Q97:Q100"/>
    <mergeCell ref="R97:R100"/>
    <mergeCell ref="S97:S100"/>
    <mergeCell ref="T97:T100"/>
    <mergeCell ref="T49:T56"/>
    <mergeCell ref="S45:S48"/>
    <mergeCell ref="T45:T48"/>
    <mergeCell ref="P45:P48"/>
    <mergeCell ref="Q45:Q48"/>
    <mergeCell ref="R45:R48"/>
    <mergeCell ref="B40:I43"/>
    <mergeCell ref="M49:M56"/>
    <mergeCell ref="N49:N56"/>
    <mergeCell ref="P49:P56"/>
    <mergeCell ref="Q49:Q56"/>
    <mergeCell ref="R49:R56"/>
    <mergeCell ref="S49:S56"/>
    <mergeCell ref="F45:I46"/>
    <mergeCell ref="J45:J56"/>
    <mergeCell ref="B49:I52"/>
    <mergeCell ref="L51:L56"/>
    <mergeCell ref="B53:I56"/>
    <mergeCell ref="N45:N48"/>
    <mergeCell ref="T40:T43"/>
    <mergeCell ref="P40:P43"/>
    <mergeCell ref="Q40:Q43"/>
    <mergeCell ref="L38:L43"/>
    <mergeCell ref="L45:L50"/>
    <mergeCell ref="A45:A56"/>
    <mergeCell ref="B45:C46"/>
    <mergeCell ref="D45:E46"/>
    <mergeCell ref="A32:A43"/>
    <mergeCell ref="B32:C33"/>
    <mergeCell ref="D32:E33"/>
    <mergeCell ref="F32:I33"/>
    <mergeCell ref="J32:J43"/>
    <mergeCell ref="K32:K43"/>
    <mergeCell ref="B34:C35"/>
    <mergeCell ref="D34:E35"/>
    <mergeCell ref="F34:I35"/>
    <mergeCell ref="B36:I39"/>
    <mergeCell ref="B47:C48"/>
    <mergeCell ref="D47:E48"/>
    <mergeCell ref="F47:I48"/>
    <mergeCell ref="K45:K56"/>
    <mergeCell ref="M45:M48"/>
    <mergeCell ref="O45:O48"/>
    <mergeCell ref="O49:O56"/>
    <mergeCell ref="L12:L17"/>
    <mergeCell ref="S9:S17"/>
    <mergeCell ref="N9:N17"/>
    <mergeCell ref="M6:V8"/>
    <mergeCell ref="Q9:Q17"/>
    <mergeCell ref="R9:R17"/>
    <mergeCell ref="M9:M17"/>
    <mergeCell ref="O9:O17"/>
    <mergeCell ref="L32:L37"/>
    <mergeCell ref="O32:O35"/>
    <mergeCell ref="O19:O22"/>
    <mergeCell ref="P19:P22"/>
    <mergeCell ref="Q19:Q22"/>
    <mergeCell ref="R19:R22"/>
    <mergeCell ref="R23:R26"/>
    <mergeCell ref="P23:P26"/>
    <mergeCell ref="Q23:Q26"/>
    <mergeCell ref="M40:M43"/>
    <mergeCell ref="N40:N43"/>
    <mergeCell ref="O36:O39"/>
    <mergeCell ref="O40:O43"/>
    <mergeCell ref="R40:R43"/>
    <mergeCell ref="S40:S43"/>
    <mergeCell ref="M1:V2"/>
    <mergeCell ref="P9:P17"/>
    <mergeCell ref="A4:V4"/>
    <mergeCell ref="A6:A17"/>
    <mergeCell ref="D6:E7"/>
    <mergeCell ref="F6:I7"/>
    <mergeCell ref="T9:T17"/>
    <mergeCell ref="J6:K11"/>
    <mergeCell ref="J12:J17"/>
    <mergeCell ref="K12:K17"/>
    <mergeCell ref="B6:C7"/>
    <mergeCell ref="B8:C9"/>
    <mergeCell ref="D8:E9"/>
    <mergeCell ref="F8:I9"/>
    <mergeCell ref="B10:I13"/>
    <mergeCell ref="A3:V3"/>
    <mergeCell ref="B14:I17"/>
    <mergeCell ref="L6:L11"/>
    <mergeCell ref="M32:M35"/>
    <mergeCell ref="N32:N35"/>
    <mergeCell ref="P32:P35"/>
    <mergeCell ref="Q32:Q35"/>
    <mergeCell ref="R32:R35"/>
    <mergeCell ref="S32:S35"/>
    <mergeCell ref="T32:T35"/>
    <mergeCell ref="M36:M39"/>
    <mergeCell ref="N36:N39"/>
    <mergeCell ref="P36:P39"/>
    <mergeCell ref="Q36:Q39"/>
    <mergeCell ref="R36:R39"/>
    <mergeCell ref="S36:S39"/>
    <mergeCell ref="T36:T39"/>
    <mergeCell ref="A19:A30"/>
    <mergeCell ref="B19:C20"/>
    <mergeCell ref="D19:E20"/>
    <mergeCell ref="F19:I20"/>
    <mergeCell ref="J19:J30"/>
    <mergeCell ref="K19:K30"/>
    <mergeCell ref="L19:L24"/>
    <mergeCell ref="M19:M22"/>
    <mergeCell ref="N19:N22"/>
    <mergeCell ref="S23:S26"/>
    <mergeCell ref="T23:T26"/>
    <mergeCell ref="S19:S22"/>
    <mergeCell ref="T19:T22"/>
    <mergeCell ref="B21:C22"/>
    <mergeCell ref="D21:E22"/>
    <mergeCell ref="F21:I22"/>
    <mergeCell ref="L25:L30"/>
    <mergeCell ref="B27:I30"/>
    <mergeCell ref="M27:M30"/>
    <mergeCell ref="N27:N30"/>
    <mergeCell ref="O27:O30"/>
    <mergeCell ref="P27:P30"/>
    <mergeCell ref="Q27:Q30"/>
    <mergeCell ref="R27:R30"/>
    <mergeCell ref="S27:S30"/>
    <mergeCell ref="T27:T30"/>
    <mergeCell ref="B23:I26"/>
    <mergeCell ref="M23:M26"/>
    <mergeCell ref="N23:N26"/>
    <mergeCell ref="O23:O26"/>
    <mergeCell ref="U53:U54"/>
    <mergeCell ref="U9:V17"/>
    <mergeCell ref="U55:U56"/>
    <mergeCell ref="V49:V50"/>
    <mergeCell ref="V51:V52"/>
    <mergeCell ref="V53:V54"/>
    <mergeCell ref="V55:V56"/>
    <mergeCell ref="U101:U103"/>
    <mergeCell ref="U104:U106"/>
    <mergeCell ref="U62:U63"/>
    <mergeCell ref="V62:V63"/>
    <mergeCell ref="U64:U65"/>
    <mergeCell ref="V64:V65"/>
    <mergeCell ref="U66:U67"/>
    <mergeCell ref="V66:V67"/>
    <mergeCell ref="U68:U69"/>
    <mergeCell ref="U71:V74"/>
    <mergeCell ref="U75:U76"/>
    <mergeCell ref="V75:V76"/>
    <mergeCell ref="V94:V95"/>
    <mergeCell ref="U77:U78"/>
    <mergeCell ref="V77:V78"/>
    <mergeCell ref="U88:U89"/>
    <mergeCell ref="V88:V89"/>
    <mergeCell ref="U107:U109"/>
    <mergeCell ref="U110:U112"/>
    <mergeCell ref="V101:V103"/>
    <mergeCell ref="U19:V22"/>
    <mergeCell ref="U32:V35"/>
    <mergeCell ref="U45:V48"/>
    <mergeCell ref="U97:V100"/>
    <mergeCell ref="U23:U24"/>
    <mergeCell ref="V23:V24"/>
    <mergeCell ref="U25:U26"/>
    <mergeCell ref="V25:V26"/>
    <mergeCell ref="U27:U28"/>
    <mergeCell ref="U29:U30"/>
    <mergeCell ref="V27:V28"/>
    <mergeCell ref="U36:U37"/>
    <mergeCell ref="U38:U39"/>
    <mergeCell ref="U40:U41"/>
    <mergeCell ref="U42:U43"/>
    <mergeCell ref="V36:V37"/>
    <mergeCell ref="V38:V39"/>
    <mergeCell ref="V40:V41"/>
    <mergeCell ref="V42:V43"/>
    <mergeCell ref="U49:U50"/>
    <mergeCell ref="U51:U52"/>
    <mergeCell ref="O58:O61"/>
    <mergeCell ref="P58:P61"/>
    <mergeCell ref="Q58:Q61"/>
    <mergeCell ref="R58:R61"/>
    <mergeCell ref="S58:S61"/>
    <mergeCell ref="T58:T61"/>
    <mergeCell ref="U58:V61"/>
    <mergeCell ref="B60:C61"/>
    <mergeCell ref="D60:E61"/>
    <mergeCell ref="F60:I61"/>
    <mergeCell ref="B58:C59"/>
    <mergeCell ref="D58:E59"/>
    <mergeCell ref="F58:I59"/>
    <mergeCell ref="J58:J69"/>
    <mergeCell ref="K58:K69"/>
    <mergeCell ref="L58:L63"/>
    <mergeCell ref="M58:M61"/>
    <mergeCell ref="N58:N61"/>
    <mergeCell ref="B62:I65"/>
    <mergeCell ref="B66:I69"/>
    <mergeCell ref="N66:N69"/>
    <mergeCell ref="L64:L69"/>
    <mergeCell ref="M62:M65"/>
    <mergeCell ref="N62:N65"/>
    <mergeCell ref="O62:O65"/>
    <mergeCell ref="P62:P65"/>
    <mergeCell ref="Q62:Q65"/>
    <mergeCell ref="R62:R65"/>
    <mergeCell ref="S62:S65"/>
    <mergeCell ref="T62:T65"/>
    <mergeCell ref="T71:T74"/>
    <mergeCell ref="O75:O78"/>
    <mergeCell ref="P75:P78"/>
    <mergeCell ref="Q75:Q78"/>
    <mergeCell ref="R75:R78"/>
    <mergeCell ref="S75:S78"/>
    <mergeCell ref="P66:P69"/>
    <mergeCell ref="Q66:Q69"/>
    <mergeCell ref="R66:R69"/>
    <mergeCell ref="S66:S69"/>
    <mergeCell ref="T66:T69"/>
    <mergeCell ref="M88:M91"/>
    <mergeCell ref="N88:N91"/>
    <mergeCell ref="O88:O91"/>
    <mergeCell ref="P88:P91"/>
    <mergeCell ref="Q88:Q91"/>
    <mergeCell ref="R88:R91"/>
    <mergeCell ref="S88:S91"/>
    <mergeCell ref="M79:M82"/>
    <mergeCell ref="N79:N82"/>
    <mergeCell ref="O79:O82"/>
    <mergeCell ref="P79:P82"/>
    <mergeCell ref="Q79:Q82"/>
    <mergeCell ref="R79:R82"/>
    <mergeCell ref="S79:S82"/>
    <mergeCell ref="B79:I82"/>
    <mergeCell ref="U79:U80"/>
    <mergeCell ref="V79:V80"/>
    <mergeCell ref="U81:U82"/>
    <mergeCell ref="T79:T82"/>
    <mergeCell ref="B86:C87"/>
    <mergeCell ref="D86:E87"/>
    <mergeCell ref="F86:I87"/>
    <mergeCell ref="V81:V82"/>
    <mergeCell ref="J71:J82"/>
    <mergeCell ref="K71:K82"/>
    <mergeCell ref="L71:L76"/>
    <mergeCell ref="B73:C74"/>
    <mergeCell ref="D73:E74"/>
    <mergeCell ref="M75:M78"/>
    <mergeCell ref="N75:N78"/>
    <mergeCell ref="F73:I74"/>
    <mergeCell ref="B75:I78"/>
    <mergeCell ref="T75:T78"/>
    <mergeCell ref="M71:M74"/>
    <mergeCell ref="N71:N74"/>
    <mergeCell ref="P71:P74"/>
    <mergeCell ref="Q71:Q74"/>
    <mergeCell ref="R71:R74"/>
    <mergeCell ref="A84:A95"/>
    <mergeCell ref="B84:C85"/>
    <mergeCell ref="D84:E85"/>
    <mergeCell ref="F84:I85"/>
    <mergeCell ref="J84:J95"/>
    <mergeCell ref="K84:K95"/>
    <mergeCell ref="B88:I91"/>
    <mergeCell ref="B92:I95"/>
    <mergeCell ref="O66:O69"/>
    <mergeCell ref="L77:L82"/>
    <mergeCell ref="M92:M95"/>
    <mergeCell ref="N92:N95"/>
    <mergeCell ref="O92:O95"/>
    <mergeCell ref="O71:O74"/>
    <mergeCell ref="M66:M69"/>
    <mergeCell ref="A71:A82"/>
    <mergeCell ref="B71:C72"/>
    <mergeCell ref="D71:E72"/>
    <mergeCell ref="F71:I72"/>
    <mergeCell ref="A58:A69"/>
    <mergeCell ref="L90:L95"/>
    <mergeCell ref="L84:L89"/>
    <mergeCell ref="M84:M87"/>
    <mergeCell ref="N84:N87"/>
    <mergeCell ref="V68:V69"/>
    <mergeCell ref="U90:U91"/>
    <mergeCell ref="V90:V91"/>
    <mergeCell ref="U92:U93"/>
    <mergeCell ref="V92:V93"/>
    <mergeCell ref="U94:U95"/>
    <mergeCell ref="O84:O87"/>
    <mergeCell ref="P84:P87"/>
    <mergeCell ref="Q84:Q87"/>
    <mergeCell ref="R84:R87"/>
    <mergeCell ref="S84:S87"/>
    <mergeCell ref="T84:T87"/>
    <mergeCell ref="U84:V87"/>
    <mergeCell ref="P92:P95"/>
    <mergeCell ref="Q92:Q95"/>
    <mergeCell ref="R92:R95"/>
    <mergeCell ref="S92:S95"/>
    <mergeCell ref="T92:T95"/>
    <mergeCell ref="S71:S74"/>
    <mergeCell ref="T88:T91"/>
  </mergeCells>
  <phoneticPr fontId="1" type="noConversion"/>
  <printOptions horizontalCentered="1"/>
  <pageMargins left="0.27559055118110237" right="0.19685039370078741" top="0.31496062992125984" bottom="0.47244094488188981" header="0.19685039370078741" footer="0.19685039370078741"/>
  <pageSetup paperSize="9" scale="76" fitToHeight="7" orientation="landscape" r:id="rId1"/>
  <headerFooter>
    <oddHeader>&amp;R&amp;P / &amp;N</oddHeader>
  </headerFooter>
  <rowBreaks count="2" manualBreakCount="2">
    <brk id="43" max="21" man="1"/>
    <brk id="95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6 WPI</vt:lpstr>
      <vt:lpstr>'Załącznik nr 6 WPI'!Obszar_wydruku</vt:lpstr>
    </vt:vector>
  </TitlesOfParts>
  <Company>Sw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</dc:creator>
  <cp:lastModifiedBy>Jacek Kamiński Wydział Finansowy</cp:lastModifiedBy>
  <cp:lastPrinted>2011-02-17T13:41:57Z</cp:lastPrinted>
  <dcterms:created xsi:type="dcterms:W3CDTF">2006-11-03T12:11:37Z</dcterms:created>
  <dcterms:modified xsi:type="dcterms:W3CDTF">2011-05-25T12:16:49Z</dcterms:modified>
</cp:coreProperties>
</file>