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Arkusz1" sheetId="1" r:id="rId1"/>
  </sheets>
  <definedNames>
    <definedName name="_xlnm.Print_Area" localSheetId="0">Arkusz1!$A$1:$G$31</definedName>
  </definedNames>
  <calcPr calcId="145621"/>
</workbook>
</file>

<file path=xl/calcChain.xml><?xml version="1.0" encoding="utf-8"?>
<calcChain xmlns="http://schemas.openxmlformats.org/spreadsheetml/2006/main">
  <c r="G21" i="1" l="1"/>
  <c r="G15" i="1"/>
  <c r="F28" i="1"/>
  <c r="E15" i="1"/>
  <c r="E28" i="1" s="1"/>
  <c r="G19" i="1"/>
  <c r="G18" i="1"/>
  <c r="G27" i="1"/>
  <c r="G24" i="1"/>
  <c r="E24" i="1"/>
  <c r="E23" i="1"/>
  <c r="E19" i="1"/>
  <c r="E27" i="1"/>
  <c r="E26" i="1"/>
  <c r="E25" i="1"/>
  <c r="E22" i="1"/>
  <c r="E21" i="1"/>
  <c r="E20" i="1"/>
  <c r="E18" i="1"/>
  <c r="E17" i="1"/>
  <c r="E16" i="1"/>
  <c r="G28" i="1" l="1"/>
  <c r="H28" i="1" s="1"/>
</calcChain>
</file>

<file path=xl/sharedStrings.xml><?xml version="1.0" encoding="utf-8"?>
<sst xmlns="http://schemas.openxmlformats.org/spreadsheetml/2006/main" count="26" uniqueCount="25">
  <si>
    <t>Lp.</t>
  </si>
  <si>
    <t>Dział</t>
  </si>
  <si>
    <t xml:space="preserve">Rozdział </t>
  </si>
  <si>
    <t>RAZEM</t>
  </si>
  <si>
    <t>Zestawienie planowanych kwot dotacji celowych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</si>
  <si>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</si>
  <si>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</si>
  <si>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</si>
  <si>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Kwota dotacji celowych ogółem</t>
  </si>
  <si>
    <t>w tym:</t>
  </si>
  <si>
    <t>Przedszkola</t>
  </si>
  <si>
    <t>Pozostała działalność</t>
  </si>
  <si>
    <t>Przeciwdziałanie alkoholizmowi</t>
  </si>
  <si>
    <t>Placówki opiekuńczo-wychowawcze</t>
  </si>
  <si>
    <t>Domy pomocy społecznej</t>
  </si>
  <si>
    <t>Rodziny zastępcze</t>
  </si>
  <si>
    <t>Pozostałe zadania w zakresie kultury</t>
  </si>
  <si>
    <t>Ochrona zabytków i opieka nad zabytkami</t>
  </si>
  <si>
    <t>Zadania w zakresie kultury fizycznej             i sportu</t>
  </si>
  <si>
    <t xml:space="preserve">Nazwa rozdziału </t>
  </si>
  <si>
    <t>w 2015 roku</t>
  </si>
  <si>
    <t>Zasiłki i pomoc w naturze oraz składki na ubezpieczenia emerytalne i rentowe</t>
  </si>
  <si>
    <t>Usługi opiekuńcze i specjalistyczne usługi opiekuńcze</t>
  </si>
  <si>
    <t>Zadania w zakresie upowszechniania turystyki</t>
  </si>
  <si>
    <r>
      <rPr>
        <b/>
        <sz val="9"/>
        <rFont val="Arial"/>
        <family val="2"/>
        <charset val="238"/>
      </rPr>
      <t>Załącznik nr 2</t>
    </r>
    <r>
      <rPr>
        <sz val="9"/>
        <rFont val="Arial"/>
        <family val="2"/>
        <charset val="238"/>
      </rPr>
      <t xml:space="preserve">
do Uchwały Nr VII/61/15 Rady Miejskiej w Świętochłowicach z dnia 30.03.2015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</si>
</sst>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zł&quot;_-;\-* #,##0\ &quot;zł&quot;_-;_-* &quot;-&quot;\ &quot;zł&quot;_-;_-@_-"/>
  </numFmts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2" fontId="0" fillId="0" borderId="2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2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Normal="100" zoomScaleSheetLayoutView="100" workbookViewId="0">
      <selection activeCell="F1" sqref="F1:G4"/>
    </sheetView>
  </sheetViews>
  <sheetFormatPr defaultColWidth="0" defaultRowHeight="12.75" zeroHeight="1" x14ac:dyDescent="0.2"/>
  <cols>
    <col min="1" max="1" width="3.85546875" customWidth="1"/>
    <col min="2" max="2" width="5.42578125" customWidth="1"/>
    <col min="3" max="3" width="8.5703125" customWidth="1"/>
    <col min="4" max="4" width="36" customWidth="1"/>
    <col min="5" max="5" width="16.42578125" customWidth="1"/>
    <col min="6" max="7" width="17.140625" customWidth="1"/>
    <col min="8" max="8" width="6.140625" customWidth="1"/>
    <col min="9" max="16384" width="9.140625" hidden="1"/>
  </cols>
  <sheetData>
    <row r="1" spans="1:7" ht="27" customHeight="1" x14ac:dyDescent="0.2">
      <c r="F1" s="15" t="s">
        <v>24</v>
      </c>
      <c r="G1" s="15"/>
    </row>
    <row r="2" spans="1:7" ht="12.75" customHeight="1" x14ac:dyDescent="0.2">
      <c r="F2" s="15"/>
      <c r="G2" s="15"/>
    </row>
    <row r="3" spans="1:7" ht="12.75" customHeight="1" x14ac:dyDescent="0.2">
      <c r="F3" s="15"/>
      <c r="G3" s="15"/>
    </row>
    <row r="4" spans="1:7" ht="12.75" customHeight="1" x14ac:dyDescent="0.2">
      <c r="F4" s="15"/>
      <c r="G4" s="15"/>
    </row>
    <row r="5" spans="1:7" ht="24" customHeight="1" x14ac:dyDescent="0.2"/>
    <row r="6" spans="1:7" ht="16.5" x14ac:dyDescent="0.25">
      <c r="A6" s="16" t="s">
        <v>4</v>
      </c>
      <c r="B6" s="16"/>
      <c r="C6" s="16"/>
      <c r="D6" s="16"/>
      <c r="E6" s="16"/>
      <c r="F6" s="16"/>
      <c r="G6" s="16"/>
    </row>
    <row r="7" spans="1:7" ht="15.75" x14ac:dyDescent="0.25">
      <c r="A7" s="17" t="s">
        <v>5</v>
      </c>
      <c r="B7" s="17"/>
      <c r="C7" s="17"/>
      <c r="D7" s="17"/>
      <c r="E7" s="17"/>
      <c r="F7" s="17"/>
      <c r="G7" s="17"/>
    </row>
    <row r="8" spans="1:7" ht="15.75" x14ac:dyDescent="0.25">
      <c r="A8" s="17" t="s">
        <v>20</v>
      </c>
      <c r="B8" s="17"/>
      <c r="C8" s="17"/>
      <c r="D8" s="17"/>
      <c r="E8" s="17"/>
      <c r="F8" s="17"/>
      <c r="G8" s="17"/>
    </row>
    <row r="9" spans="1:7" ht="15.75" x14ac:dyDescent="0.25">
      <c r="A9" s="13"/>
      <c r="B9" s="13"/>
      <c r="C9" s="13"/>
      <c r="D9" s="13"/>
      <c r="E9" s="13"/>
      <c r="F9" s="13"/>
      <c r="G9" s="13"/>
    </row>
    <row r="10" spans="1:7" ht="18.75" customHeight="1" x14ac:dyDescent="0.25">
      <c r="A10" s="11"/>
      <c r="B10" s="11"/>
      <c r="C10" s="11"/>
      <c r="D10" s="11"/>
      <c r="E10" s="11"/>
      <c r="F10" s="11"/>
      <c r="G10" s="11"/>
    </row>
    <row r="11" spans="1:7" ht="18.75" customHeight="1" x14ac:dyDescent="0.25">
      <c r="A11" s="12"/>
      <c r="B11" s="12"/>
      <c r="C11" s="12"/>
      <c r="D11" s="12"/>
      <c r="E11" s="11"/>
      <c r="F11" s="11"/>
    </row>
    <row r="12" spans="1:7" x14ac:dyDescent="0.2">
      <c r="A12" s="19" t="s">
        <v>0</v>
      </c>
      <c r="B12" s="19" t="s">
        <v>1</v>
      </c>
      <c r="C12" s="19" t="s">
        <v>2</v>
      </c>
      <c r="D12" s="19" t="s">
        <v>19</v>
      </c>
      <c r="E12" s="20" t="s">
        <v>8</v>
      </c>
      <c r="F12" s="22" t="s">
        <v>9</v>
      </c>
      <c r="G12" s="23"/>
    </row>
    <row r="13" spans="1:7" ht="59.25" customHeight="1" x14ac:dyDescent="0.2">
      <c r="A13" s="19"/>
      <c r="B13" s="19"/>
      <c r="C13" s="19"/>
      <c r="D13" s="19"/>
      <c r="E13" s="21"/>
      <c r="F13" s="10" t="s">
        <v>6</v>
      </c>
      <c r="G13" s="10" t="s">
        <v>7</v>
      </c>
    </row>
    <row r="14" spans="1:7" ht="14.25" customHeight="1" x14ac:dyDescent="0.2">
      <c r="A14" s="2">
        <v>1</v>
      </c>
      <c r="B14" s="3">
        <v>2</v>
      </c>
      <c r="C14" s="2">
        <v>3</v>
      </c>
      <c r="D14" s="5">
        <v>4</v>
      </c>
      <c r="E14" s="5">
        <v>5</v>
      </c>
      <c r="F14" s="2">
        <v>6</v>
      </c>
      <c r="G14" s="2">
        <v>7</v>
      </c>
    </row>
    <row r="15" spans="1:7" ht="25.5" customHeight="1" x14ac:dyDescent="0.2">
      <c r="A15" s="1">
        <v>1</v>
      </c>
      <c r="B15" s="4">
        <v>630</v>
      </c>
      <c r="C15" s="1">
        <v>63003</v>
      </c>
      <c r="D15" s="6" t="s">
        <v>23</v>
      </c>
      <c r="E15" s="7">
        <f t="shared" ref="E15" si="0">SUM(F15:G15)</f>
        <v>7400</v>
      </c>
      <c r="F15" s="8">
        <v>0</v>
      </c>
      <c r="G15" s="8">
        <f>5000+2400</f>
        <v>7400</v>
      </c>
    </row>
    <row r="16" spans="1:7" ht="24.75" customHeight="1" x14ac:dyDescent="0.2">
      <c r="A16" s="1">
        <v>2</v>
      </c>
      <c r="B16" s="4">
        <v>801</v>
      </c>
      <c r="C16" s="1">
        <v>80104</v>
      </c>
      <c r="D16" s="6" t="s">
        <v>10</v>
      </c>
      <c r="E16" s="7">
        <f t="shared" ref="E16:E18" si="1">SUM(F16:G16)</f>
        <v>149000</v>
      </c>
      <c r="F16" s="8">
        <v>149000</v>
      </c>
      <c r="G16" s="8">
        <v>0</v>
      </c>
    </row>
    <row r="17" spans="1:8" ht="24.75" customHeight="1" x14ac:dyDescent="0.2">
      <c r="A17" s="1">
        <v>3</v>
      </c>
      <c r="B17" s="4">
        <v>801</v>
      </c>
      <c r="C17" s="1">
        <v>80195</v>
      </c>
      <c r="D17" s="6" t="s">
        <v>11</v>
      </c>
      <c r="E17" s="7">
        <f t="shared" si="1"/>
        <v>6705</v>
      </c>
      <c r="F17" s="8">
        <v>6705</v>
      </c>
      <c r="G17" s="8">
        <v>0</v>
      </c>
    </row>
    <row r="18" spans="1:8" ht="24.75" customHeight="1" x14ac:dyDescent="0.2">
      <c r="A18" s="1">
        <v>4</v>
      </c>
      <c r="B18" s="4">
        <v>851</v>
      </c>
      <c r="C18" s="1">
        <v>85154</v>
      </c>
      <c r="D18" s="6" t="s">
        <v>12</v>
      </c>
      <c r="E18" s="7">
        <f t="shared" si="1"/>
        <v>65780</v>
      </c>
      <c r="F18" s="8">
        <v>0</v>
      </c>
      <c r="G18" s="8">
        <f>90780-25000</f>
        <v>65780</v>
      </c>
    </row>
    <row r="19" spans="1:8" ht="24.75" customHeight="1" x14ac:dyDescent="0.2">
      <c r="A19" s="1">
        <v>5</v>
      </c>
      <c r="B19" s="4">
        <v>851</v>
      </c>
      <c r="C19" s="1">
        <v>85195</v>
      </c>
      <c r="D19" s="6" t="s">
        <v>11</v>
      </c>
      <c r="E19" s="7">
        <f t="shared" ref="E19:E22" si="2">SUM(F19:G19)</f>
        <v>36613</v>
      </c>
      <c r="F19" s="8">
        <v>0</v>
      </c>
      <c r="G19" s="8">
        <f>29800+6813</f>
        <v>36613</v>
      </c>
    </row>
    <row r="20" spans="1:8" ht="24.75" customHeight="1" x14ac:dyDescent="0.2">
      <c r="A20" s="1">
        <v>6</v>
      </c>
      <c r="B20" s="4">
        <v>852</v>
      </c>
      <c r="C20" s="1">
        <v>85201</v>
      </c>
      <c r="D20" s="6" t="s">
        <v>13</v>
      </c>
      <c r="E20" s="7">
        <f t="shared" si="2"/>
        <v>1377684</v>
      </c>
      <c r="F20" s="8">
        <v>1265934</v>
      </c>
      <c r="G20" s="8">
        <v>111750</v>
      </c>
    </row>
    <row r="21" spans="1:8" ht="24.75" customHeight="1" x14ac:dyDescent="0.2">
      <c r="A21" s="1">
        <v>7</v>
      </c>
      <c r="B21" s="4">
        <v>852</v>
      </c>
      <c r="C21" s="1">
        <v>85202</v>
      </c>
      <c r="D21" s="6" t="s">
        <v>14</v>
      </c>
      <c r="E21" s="7">
        <f t="shared" si="2"/>
        <v>769385</v>
      </c>
      <c r="F21" s="8">
        <v>0</v>
      </c>
      <c r="G21" s="8">
        <f>751485+17900</f>
        <v>769385</v>
      </c>
    </row>
    <row r="22" spans="1:8" ht="24.75" customHeight="1" x14ac:dyDescent="0.2">
      <c r="A22" s="1">
        <v>8</v>
      </c>
      <c r="B22" s="4">
        <v>852</v>
      </c>
      <c r="C22" s="1">
        <v>85204</v>
      </c>
      <c r="D22" s="6" t="s">
        <v>15</v>
      </c>
      <c r="E22" s="7">
        <f t="shared" si="2"/>
        <v>532865</v>
      </c>
      <c r="F22" s="8">
        <v>532865</v>
      </c>
      <c r="G22" s="8">
        <v>0</v>
      </c>
    </row>
    <row r="23" spans="1:8" ht="34.5" customHeight="1" x14ac:dyDescent="0.2">
      <c r="A23" s="1">
        <v>9</v>
      </c>
      <c r="B23" s="4">
        <v>852</v>
      </c>
      <c r="C23" s="1">
        <v>85214</v>
      </c>
      <c r="D23" s="6" t="s">
        <v>21</v>
      </c>
      <c r="E23" s="7">
        <f t="shared" ref="E23" si="3">SUM(F23:G23)</f>
        <v>122000</v>
      </c>
      <c r="F23" s="8">
        <v>0</v>
      </c>
      <c r="G23" s="8">
        <v>122000</v>
      </c>
    </row>
    <row r="24" spans="1:8" ht="34.5" customHeight="1" x14ac:dyDescent="0.2">
      <c r="A24" s="1">
        <v>10</v>
      </c>
      <c r="B24" s="4">
        <v>852</v>
      </c>
      <c r="C24" s="1">
        <v>85228</v>
      </c>
      <c r="D24" s="6" t="s">
        <v>22</v>
      </c>
      <c r="E24" s="7">
        <f t="shared" ref="E24" si="4">SUM(F24:G24)</f>
        <v>387760</v>
      </c>
      <c r="F24" s="8">
        <v>0</v>
      </c>
      <c r="G24" s="8">
        <f>259580+128180</f>
        <v>387760</v>
      </c>
    </row>
    <row r="25" spans="1:8" ht="24.75" customHeight="1" x14ac:dyDescent="0.2">
      <c r="A25" s="1">
        <v>11</v>
      </c>
      <c r="B25" s="4">
        <v>921</v>
      </c>
      <c r="C25" s="1">
        <v>92105</v>
      </c>
      <c r="D25" s="6" t="s">
        <v>16</v>
      </c>
      <c r="E25" s="7">
        <f t="shared" ref="E25:E27" si="5">SUM(F25:G25)</f>
        <v>29800</v>
      </c>
      <c r="F25" s="8">
        <v>0</v>
      </c>
      <c r="G25" s="8">
        <v>29800</v>
      </c>
    </row>
    <row r="26" spans="1:8" ht="24.75" customHeight="1" x14ac:dyDescent="0.2">
      <c r="A26" s="1">
        <v>12</v>
      </c>
      <c r="B26" s="4">
        <v>921</v>
      </c>
      <c r="C26" s="1">
        <v>92120</v>
      </c>
      <c r="D26" s="6" t="s">
        <v>17</v>
      </c>
      <c r="E26" s="7">
        <f t="shared" si="5"/>
        <v>74500</v>
      </c>
      <c r="F26" s="8">
        <v>0</v>
      </c>
      <c r="G26" s="8">
        <v>74500</v>
      </c>
    </row>
    <row r="27" spans="1:8" ht="30.75" customHeight="1" x14ac:dyDescent="0.2">
      <c r="A27" s="1">
        <v>13</v>
      </c>
      <c r="B27" s="4">
        <v>926</v>
      </c>
      <c r="C27" s="1">
        <v>92605</v>
      </c>
      <c r="D27" s="6" t="s">
        <v>18</v>
      </c>
      <c r="E27" s="7">
        <f t="shared" si="5"/>
        <v>520000</v>
      </c>
      <c r="F27" s="8">
        <v>0</v>
      </c>
      <c r="G27" s="8">
        <f>379950+140050</f>
        <v>520000</v>
      </c>
    </row>
    <row r="28" spans="1:8" ht="36.75" customHeight="1" x14ac:dyDescent="0.2">
      <c r="A28" s="18" t="s">
        <v>3</v>
      </c>
      <c r="B28" s="18"/>
      <c r="C28" s="18"/>
      <c r="D28" s="18"/>
      <c r="E28" s="9">
        <f>SUM(E15:E27)</f>
        <v>4079492</v>
      </c>
      <c r="F28" s="9">
        <f>SUM(F15:F27)</f>
        <v>1954504</v>
      </c>
      <c r="G28" s="9">
        <f>SUM(G15:G27)</f>
        <v>2124988</v>
      </c>
      <c r="H28" s="14">
        <f>E28-(F28+G28)</f>
        <v>0</v>
      </c>
    </row>
    <row r="29" spans="1:8" ht="36.75" customHeight="1" x14ac:dyDescent="0.2"/>
    <row r="30" spans="1:8" ht="36.75" customHeight="1" x14ac:dyDescent="0.2"/>
    <row r="31" spans="1:8" ht="36.75" customHeight="1" x14ac:dyDescent="0.2"/>
    <row r="32" spans="1:8" ht="12" customHeight="1" x14ac:dyDescent="0.2"/>
    <row r="33" ht="32.25" customHeight="1" x14ac:dyDescent="0.2"/>
    <row r="34" ht="31.5" customHeight="1" x14ac:dyDescent="0.2"/>
    <row r="35" ht="34.5" customHeight="1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</sheetData>
  <mergeCells count="11">
    <mergeCell ref="F1:G4"/>
    <mergeCell ref="A6:G6"/>
    <mergeCell ref="A7:G7"/>
    <mergeCell ref="A8:G8"/>
    <mergeCell ref="A28:D28"/>
    <mergeCell ref="B12:B13"/>
    <mergeCell ref="A12:A13"/>
    <mergeCell ref="E12:E13"/>
    <mergeCell ref="F12:G12"/>
    <mergeCell ref="D12:D13"/>
    <mergeCell ref="C12:C13"/>
  </mergeCells>
  <phoneticPr fontId="3" type="noConversion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k.loboda</cp:lastModifiedBy>
  <cp:lastPrinted>2015-01-19T15:23:46Z</cp:lastPrinted>
  <dcterms:created xsi:type="dcterms:W3CDTF">2006-11-07T09:47:28Z</dcterms:created>
  <dcterms:modified xsi:type="dcterms:W3CDTF">2015-03-31T06:15:03Z</dcterms:modified>
</cp:coreProperties>
</file>