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8895" windowWidth="18810" windowHeight="6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'Arkusz1'!$A$1:$D$151</definedName>
  </definedNames>
  <calcPr fullCalcOnLoad="1"/>
</workbook>
</file>

<file path=xl/sharedStrings.xml><?xml version="1.0" encoding="utf-8"?>
<sst xmlns="http://schemas.openxmlformats.org/spreadsheetml/2006/main" count="303" uniqueCount="303">
  <si>
    <t>L.p.</t>
  </si>
  <si>
    <t>Nazwa ulicy</t>
  </si>
  <si>
    <t>Długość w mb</t>
  </si>
  <si>
    <t>1.</t>
  </si>
  <si>
    <t>ul. Chorzowska</t>
  </si>
  <si>
    <t>2.</t>
  </si>
  <si>
    <t>ul. Bankowa</t>
  </si>
  <si>
    <t>3.</t>
  </si>
  <si>
    <t>ul. Barlickiego</t>
  </si>
  <si>
    <t>4.</t>
  </si>
  <si>
    <t xml:space="preserve">ul. Polaka </t>
  </si>
  <si>
    <t>5.</t>
  </si>
  <si>
    <t>ul. Bieszczadzka</t>
  </si>
  <si>
    <t>6.</t>
  </si>
  <si>
    <t xml:space="preserve">ul. Brzozowa  </t>
  </si>
  <si>
    <t>7.</t>
  </si>
  <si>
    <t xml:space="preserve">ul. Bukowa </t>
  </si>
  <si>
    <t>8.</t>
  </si>
  <si>
    <t xml:space="preserve">ul. Bukowego od ul. Chorzowskiej do ul. Barlickiego </t>
  </si>
  <si>
    <t>9.</t>
  </si>
  <si>
    <t xml:space="preserve">ul. Bytomska </t>
  </si>
  <si>
    <t>10.</t>
  </si>
  <si>
    <t>ul. Dworcowa</t>
  </si>
  <si>
    <t>11.</t>
  </si>
  <si>
    <t>ul. Hajduki</t>
  </si>
  <si>
    <t>12.</t>
  </si>
  <si>
    <t>13.</t>
  </si>
  <si>
    <t>ul. Komandra za wyjątkiem dojazdów do posesji</t>
  </si>
  <si>
    <t>14.</t>
  </si>
  <si>
    <t>ul. Korfantego za wyjątkiem dojazdów do osiedla</t>
  </si>
  <si>
    <t>15.</t>
  </si>
  <si>
    <t>ul. Krasickiego - za wyjątkiem dojazdu do osiedla od ul. Bytomskiej do ul. Korfantego</t>
  </si>
  <si>
    <t>16.</t>
  </si>
  <si>
    <t>ul. Łagiewnicka</t>
  </si>
  <si>
    <t>17.</t>
  </si>
  <si>
    <t xml:space="preserve">ul. Metalowców </t>
  </si>
  <si>
    <t>18.</t>
  </si>
  <si>
    <t>ul. Nowa</t>
  </si>
  <si>
    <t>19.</t>
  </si>
  <si>
    <t>ul. Plebiscytowa</t>
  </si>
  <si>
    <t>20.</t>
  </si>
  <si>
    <t>ul. Szpitalna za wyjątkiem dojazdów do osiedla</t>
  </si>
  <si>
    <t>21.</t>
  </si>
  <si>
    <t xml:space="preserve">ul. Śląska od ul. Wojska Polskiego do granicy miasta Ruda </t>
  </si>
  <si>
    <t>22.</t>
  </si>
  <si>
    <t xml:space="preserve">ul. Wojska Polskiego  </t>
  </si>
  <si>
    <t>23.</t>
  </si>
  <si>
    <t xml:space="preserve">ul. Wyzwolenia </t>
  </si>
  <si>
    <t>24.</t>
  </si>
  <si>
    <t>ul. Żołnierska</t>
  </si>
  <si>
    <t>25.</t>
  </si>
  <si>
    <t>ul. 1go Maja od ul. Bytomskiej do ul. Metalowców</t>
  </si>
  <si>
    <t>26.</t>
  </si>
  <si>
    <t>ul. Polna za wyjątkiem dojazdów do osiedla</t>
  </si>
  <si>
    <t>27.</t>
  </si>
  <si>
    <t>ul. Ceramiczna</t>
  </si>
  <si>
    <t>28.</t>
  </si>
  <si>
    <t>ul. Stawowa</t>
  </si>
  <si>
    <t>29.</t>
  </si>
  <si>
    <t>30.</t>
  </si>
  <si>
    <t>ul. Tatrzańska od ul. Chorzowskiej  wraz  z  dojazdem do szpitala – za wyjątkiem dojazdu do osiedla</t>
  </si>
  <si>
    <t>31.</t>
  </si>
  <si>
    <t>ul. Harcerska od. Ul. Sikorskiego do DTŚ</t>
  </si>
  <si>
    <t>32.</t>
  </si>
  <si>
    <t xml:space="preserve">ul. Górnicza </t>
  </si>
  <si>
    <t>ul. Chopina</t>
  </si>
  <si>
    <t>ul. Hibnera</t>
  </si>
  <si>
    <t>ul. Kościuszki</t>
  </si>
  <si>
    <t>ul. Liebknechta</t>
  </si>
  <si>
    <t>ul. Ligonia</t>
  </si>
  <si>
    <t>ul. Morcinka</t>
  </si>
  <si>
    <t>ul. Niedurnego</t>
  </si>
  <si>
    <t>ul. Powstańców Warszawy</t>
  </si>
  <si>
    <t>ul. Piastowska</t>
  </si>
  <si>
    <t>ul. Kasprzaka</t>
  </si>
  <si>
    <t>ul. Pokoju</t>
  </si>
  <si>
    <t>ul. Miczurina</t>
  </si>
  <si>
    <t>ul. Piechaczka</t>
  </si>
  <si>
    <t>ul. Sikorskiego</t>
  </si>
  <si>
    <t>ul. Świerczewskiego</t>
  </si>
  <si>
    <t>ul. Tunelowa</t>
  </si>
  <si>
    <t>ul. Mickiewicza</t>
  </si>
  <si>
    <t>ul. Ślężan od Bytomskiej do końca</t>
  </si>
  <si>
    <t>ul. Szkolna od ul. Dworcowej do ul. Granitowej</t>
  </si>
  <si>
    <t>ul. Imieli</t>
  </si>
  <si>
    <t>ul. Wallisa</t>
  </si>
  <si>
    <t>ul. Moniuszki</t>
  </si>
  <si>
    <t>ul. Wieczorka</t>
  </si>
  <si>
    <t>ul. Wodna</t>
  </si>
  <si>
    <t>ul. Pocztowa od ul. Kubiny do ul. Granitowej</t>
  </si>
  <si>
    <t xml:space="preserve">ul. Licealna </t>
  </si>
  <si>
    <t>ul. Gołęszyców</t>
  </si>
  <si>
    <t>ul. Uroczysko</t>
  </si>
  <si>
    <t>33.</t>
  </si>
  <si>
    <t>ul. Kubiny</t>
  </si>
  <si>
    <t>34.</t>
  </si>
  <si>
    <t>ul. Armii Ludowej</t>
  </si>
  <si>
    <t>35.</t>
  </si>
  <si>
    <t>ul. Bohaterów Westerplatte</t>
  </si>
  <si>
    <t>36.</t>
  </si>
  <si>
    <t>ul. Cmentarna od ul. Katowickiej do ul. Polaka</t>
  </si>
  <si>
    <t>37.</t>
  </si>
  <si>
    <t>ul. Findera</t>
  </si>
  <si>
    <t>38.</t>
  </si>
  <si>
    <t>ul. Górna od ul. Łagiewnickiej do ul. Stawowej</t>
  </si>
  <si>
    <t>39.</t>
  </si>
  <si>
    <t>ul. Granitowa za wyjątkiem dojazdu do osiedli</t>
  </si>
  <si>
    <t>40.</t>
  </si>
  <si>
    <t>ul. Kamionki</t>
  </si>
  <si>
    <t>41.</t>
  </si>
  <si>
    <t>ul. Sztygarska</t>
  </si>
  <si>
    <t>42.</t>
  </si>
  <si>
    <t>ul. Kościelna</t>
  </si>
  <si>
    <t>43.</t>
  </si>
  <si>
    <t>ul. Lampego od ul. Łagiewnickiej do Ostatniej</t>
  </si>
  <si>
    <t>44.</t>
  </si>
  <si>
    <t>ul. Jordanowska</t>
  </si>
  <si>
    <t>45.</t>
  </si>
  <si>
    <t>ul. Lipowa</t>
  </si>
  <si>
    <t>46.</t>
  </si>
  <si>
    <t>ul. Chropaczowska</t>
  </si>
  <si>
    <t>47.</t>
  </si>
  <si>
    <t xml:space="preserve">ul. Chrobrego </t>
  </si>
  <si>
    <t>48.</t>
  </si>
  <si>
    <t>ul. Sudecka</t>
  </si>
  <si>
    <t>49.</t>
  </si>
  <si>
    <t>ul. Powstańców Śl.</t>
  </si>
  <si>
    <t>ul.  Kopernika</t>
  </si>
  <si>
    <t>ul. Lazara</t>
  </si>
  <si>
    <t>ul. Czajora</t>
  </si>
  <si>
    <t>Pl. Słowiański</t>
  </si>
  <si>
    <t>ul. Św. Jana</t>
  </si>
  <si>
    <t>ul. Figuły</t>
  </si>
  <si>
    <t>ul. Rzeczna</t>
  </si>
  <si>
    <t>ul. Sądowa</t>
  </si>
  <si>
    <t>ul. Cicha</t>
  </si>
  <si>
    <t>ul H. Sawickiej</t>
  </si>
  <si>
    <t>ul. Akacjowa</t>
  </si>
  <si>
    <t>ul. Buczka</t>
  </si>
  <si>
    <t>ul. Boczna</t>
  </si>
  <si>
    <t>ul. Fornalskiej</t>
  </si>
  <si>
    <t>ul. Oświęcimska</t>
  </si>
  <si>
    <t>ul. Sportowa</t>
  </si>
  <si>
    <t>ul. Średnia</t>
  </si>
  <si>
    <t>ul. Świdra</t>
  </si>
  <si>
    <t>ul. Świerczyny</t>
  </si>
  <si>
    <t>ul. Solidarności</t>
  </si>
  <si>
    <t>ul. Mańczyka</t>
  </si>
  <si>
    <t>ul. Matki Polki</t>
  </si>
  <si>
    <t>ul. Wierzbowa</t>
  </si>
  <si>
    <t>ul. Wyszyńskiego</t>
  </si>
  <si>
    <t>Pl. Zawadzkiego</t>
  </si>
  <si>
    <t>ul. Matejki</t>
  </si>
  <si>
    <t>ul. Bukowego od ul. Barlickiego do ul. Świdra</t>
  </si>
  <si>
    <t>ul. Okrzei</t>
  </si>
  <si>
    <t>ul. Karpacka</t>
  </si>
  <si>
    <t xml:space="preserve">ul. Hutnicza </t>
  </si>
  <si>
    <t>ul. Topolowa</t>
  </si>
  <si>
    <t>ul. Pieczki</t>
  </si>
  <si>
    <t>ul. Pola</t>
  </si>
  <si>
    <t>ul. Szczytowa</t>
  </si>
  <si>
    <t>ul. Świętokrzyska</t>
  </si>
  <si>
    <t>ul .Wojska Polskiego dojazd do ul. Śląskiej</t>
  </si>
  <si>
    <t>ul. Wojska Polskiego bud 19 -29 ( wjazd  naprzeciw KMP)</t>
  </si>
  <si>
    <t>ul.1-go Maja pozostała część</t>
  </si>
  <si>
    <t>ul. Nowotki</t>
  </si>
  <si>
    <t>ul. Strzelców Bytomskich</t>
  </si>
  <si>
    <t>ul. Nastolatków</t>
  </si>
  <si>
    <t>ul. Dębowa</t>
  </si>
  <si>
    <t>ul. Jaworowa</t>
  </si>
  <si>
    <t>ul. Jesionowa</t>
  </si>
  <si>
    <t>ul. Kasztanowa</t>
  </si>
  <si>
    <t>ul. Klonowa</t>
  </si>
  <si>
    <t>ul. Reja</t>
  </si>
  <si>
    <t xml:space="preserve">ul. Graniczna </t>
  </si>
  <si>
    <t xml:space="preserve">ul. Grunwaldzka </t>
  </si>
  <si>
    <t>ul. Zielona</t>
  </si>
  <si>
    <t>ul. Krótka</t>
  </si>
  <si>
    <t xml:space="preserve">ul. Krzywa </t>
  </si>
  <si>
    <t>ul. Miarki</t>
  </si>
  <si>
    <t>ul. Ogrodowa</t>
  </si>
  <si>
    <t>ul. Sienkiewicza</t>
  </si>
  <si>
    <t>ul. Krauzego</t>
  </si>
  <si>
    <t>ul. Wróblewskiego</t>
  </si>
  <si>
    <t>ul. Żelazna od Pl. Słowiańskiego do ul. Chrobrego</t>
  </si>
  <si>
    <t>ul. Astrów</t>
  </si>
  <si>
    <t>ul. Jaśminowa</t>
  </si>
  <si>
    <t>ul. Przybyły</t>
  </si>
  <si>
    <t>ul. Mielęckiego od ul. Wojska Polskiego do przedszkola</t>
  </si>
  <si>
    <t>ul. Kaliny</t>
  </si>
  <si>
    <t>ul. Al. Parkowa</t>
  </si>
  <si>
    <t>ul. Jodłowa-parking</t>
  </si>
  <si>
    <t>ul. Krzyżyńskich</t>
  </si>
  <si>
    <t>ul. Śląska (Tunkla)</t>
  </si>
  <si>
    <t>DTŚ +łącznice</t>
  </si>
  <si>
    <t>ul. Krasickiego od ul. Korfantego do ul. Mickiewicza</t>
  </si>
  <si>
    <t>powierzchnia m2</t>
  </si>
  <si>
    <t>ul. Zubrzyckiego od ul. Krasickiego do ul. Chorzowskiej</t>
  </si>
  <si>
    <t>ul. Jodłowa do zabudowań   nr 18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</si>
  <si>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</si>
  <si>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</si>
  <si>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</si>
  <si>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</si>
  <si>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</si>
  <si>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</si>
  <si>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</si>
  <si>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</si>
  <si>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</si>
  <si>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</si>
  <si>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</si>
  <si>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</si>
  <si>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</si>
  <si>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</si>
  <si>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</si>
  <si>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</si>
  <si>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</si>
  <si>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</si>
  <si>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ul. Katowicka  (poza deptakiem)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</si>
  <si>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</si>
  <si>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</si>
  <si>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</si>
  <si>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</si>
  <si>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</si>
  <si>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</si>
  <si>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</si>
  <si>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</si>
  <si>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</si>
  <si>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</si>
  <si>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</si>
  <si>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</si>
  <si>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</si>
  <si>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</si>
  <si>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</si>
  <si>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</si>
  <si>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</si>
  <si>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</si>
  <si>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</si>
  <si>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</si>
  <si>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</si>
  <si>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</si>
  <si>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</si>
  <si>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</si>
  <si>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</si>
  <si>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</si>
  <si>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</si>
  <si>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</si>
  <si>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</si>
  <si>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</si>
  <si>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</si>
  <si>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</si>
  <si>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</si>
  <si>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</si>
  <si>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</si>
  <si>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</si>
  <si>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</si>
  <si>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</si>
  <si>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</si>
  <si>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</si>
  <si>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</si>
  <si>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</si>
  <si>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</si>
  <si>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</si>
  <si>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</si>
  <si>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</si>
  <si>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</si>
  <si>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</si>
  <si>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</si>
  <si>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</si>
  <si>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</si>
  <si>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</si>
  <si>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</si>
  <si>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</si>
  <si>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</si>
  <si>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</si>
  <si>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</si>
  <si>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</si>
  <si>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</si>
  <si>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</si>
  <si>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</si>
  <si>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</si>
  <si>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</si>
  <si>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</si>
  <si>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</si>
  <si>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</si>
  <si>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</si>
  <si>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</si>
  <si>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</si>
  <si>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</si>
  <si>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</si>
  <si>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</si>
  <si>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</si>
  <si>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</si>
  <si>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</si>
  <si>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</si>
  <si>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</si>
  <si>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</si>
  <si>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</si>
  <si>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</si>
  <si>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</si>
  <si>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ul. Węglowa</t>
  </si>
  <si>
    <t>RAZEM</t>
  </si>
  <si>
    <t>Drogowa Trasa Średnicowa wraz z łącznicami +zjazd do Straży Poż.</t>
  </si>
  <si>
    <t>Załącznik nr 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</si>
</sst>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4" fontId="0" fillId="0" borderId="0" xfId="0" applyNumberFormat="1" applyAlignment="1">
      <alignment horizontal="right" vertical="center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center" wrapText="1"/>
    </xf>
    <xf numFmtId="4" fontId="3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" fontId="38" fillId="33" borderId="10" xfId="0" applyNumberFormat="1" applyFont="1" applyFill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38" fillId="34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8" fillId="35" borderId="10" xfId="0" applyFont="1" applyFill="1" applyBorder="1" applyAlignment="1">
      <alignment vertical="top" wrapText="1"/>
    </xf>
    <xf numFmtId="0" fontId="39" fillId="36" borderId="0" xfId="0" applyFont="1" applyFill="1" applyAlignment="1">
      <alignment/>
    </xf>
    <xf numFmtId="0" fontId="39" fillId="36" borderId="0" xfId="0" applyFont="1" applyFill="1" applyAlignment="1">
      <alignment horizontal="right"/>
    </xf>
    <xf numFmtId="4" fontId="39" fillId="36" borderId="0" xfId="0" applyNumberFormat="1" applyFont="1" applyFill="1" applyAlignment="1">
      <alignment/>
    </xf>
    <xf numFmtId="3" fontId="40" fillId="36" borderId="0" xfId="0" applyNumberFormat="1" applyFont="1" applyFill="1" applyAlignment="1">
      <alignment horizontal="right" vertical="center"/>
    </xf>
    <xf numFmtId="0" fontId="4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tabSelected="1" view="pageBreakPreview" zoomScale="120" zoomScaleSheetLayoutView="120" zoomScalePageLayoutView="0" workbookViewId="0" topLeftCell="A1">
      <selection activeCell="B1" sqref="B1"/>
    </sheetView>
  </sheetViews>
  <sheetFormatPr defaultColWidth="8.796875" defaultRowHeight="15.75" customHeight="1"/>
  <cols>
    <col min="1" max="1" width="10.59765625" style="0" customWidth="1"/>
    <col min="2" max="2" width="76" style="0" customWidth="1"/>
    <col min="3" max="3" width="13.5" style="13" hidden="1" customWidth="1"/>
    <col min="4" max="4" width="15.69921875" style="5" customWidth="1"/>
    <col min="5" max="5" width="16" style="0" customWidth="1"/>
    <col min="6" max="6" width="13.59765625" style="0" bestFit="1" customWidth="1"/>
    <col min="8" max="8" width="9.09765625" style="0" bestFit="1" customWidth="1"/>
  </cols>
  <sheetData>
    <row r="1" ht="15.75" customHeight="1">
      <c r="B1" s="24" t="s">
        <v>302</v>
      </c>
    </row>
    <row r="2" spans="1:4" ht="15.75" customHeight="1">
      <c r="A2" s="1" t="s">
        <v>0</v>
      </c>
      <c r="B2" s="2" t="s">
        <v>1</v>
      </c>
      <c r="C2" s="11" t="s">
        <v>2</v>
      </c>
      <c r="D2" s="14" t="s">
        <v>196</v>
      </c>
    </row>
    <row r="3" spans="1:4" ht="15.75" customHeight="1">
      <c r="A3" s="3" t="s">
        <v>3</v>
      </c>
      <c r="B3" s="19" t="s">
        <v>4</v>
      </c>
      <c r="C3" s="12">
        <v>2461</v>
      </c>
      <c r="D3" s="15">
        <v>24225.5</v>
      </c>
    </row>
    <row r="4" spans="1:4" ht="15.75" customHeight="1">
      <c r="A4" s="3" t="s">
        <v>5</v>
      </c>
      <c r="B4" s="19" t="s">
        <v>6</v>
      </c>
      <c r="C4" s="12">
        <v>79</v>
      </c>
      <c r="D4" s="15">
        <v>568.8000000000001</v>
      </c>
    </row>
    <row r="5" spans="1:4" ht="15.75" customHeight="1">
      <c r="A5" s="3" t="s">
        <v>7</v>
      </c>
      <c r="B5" s="19" t="s">
        <v>8</v>
      </c>
      <c r="C5" s="12">
        <v>336</v>
      </c>
      <c r="D5" s="16">
        <v>2352</v>
      </c>
    </row>
    <row r="6" spans="1:4" ht="15.75" customHeight="1">
      <c r="A6" s="3" t="s">
        <v>9</v>
      </c>
      <c r="B6" s="19" t="s">
        <v>10</v>
      </c>
      <c r="C6" s="12">
        <v>434</v>
      </c>
      <c r="D6" s="16">
        <v>3132</v>
      </c>
    </row>
    <row r="7" spans="1:4" ht="15.75" customHeight="1">
      <c r="A7" s="3" t="s">
        <v>11</v>
      </c>
      <c r="B7" s="19" t="s">
        <v>12</v>
      </c>
      <c r="C7" s="12">
        <v>519</v>
      </c>
      <c r="D7" s="15">
        <v>5241.9</v>
      </c>
    </row>
    <row r="8" spans="1:4" ht="15.75" customHeight="1">
      <c r="A8" s="3" t="s">
        <v>13</v>
      </c>
      <c r="B8" s="19" t="s">
        <v>14</v>
      </c>
      <c r="C8" s="12">
        <v>670</v>
      </c>
      <c r="D8" s="16">
        <v>4086.9999999999995</v>
      </c>
    </row>
    <row r="9" spans="1:4" ht="15.75" customHeight="1">
      <c r="A9" s="3" t="s">
        <v>15</v>
      </c>
      <c r="B9" s="19" t="s">
        <v>16</v>
      </c>
      <c r="C9" s="12">
        <v>768</v>
      </c>
      <c r="D9" s="15">
        <v>4070.3999999999996</v>
      </c>
    </row>
    <row r="10" spans="1:8" ht="15.75" customHeight="1">
      <c r="A10" s="3" t="s">
        <v>17</v>
      </c>
      <c r="B10" s="19" t="s">
        <v>18</v>
      </c>
      <c r="C10" s="12">
        <v>175</v>
      </c>
      <c r="D10" s="16">
        <v>1207</v>
      </c>
      <c r="H10" t="s">
        <v>194</v>
      </c>
    </row>
    <row r="11" spans="1:8" ht="15.75" customHeight="1">
      <c r="A11" s="3" t="s">
        <v>19</v>
      </c>
      <c r="B11" s="19" t="s">
        <v>20</v>
      </c>
      <c r="C11" s="12">
        <v>3325</v>
      </c>
      <c r="D11" s="16">
        <v>37664</v>
      </c>
      <c r="H11">
        <f>3872*2</f>
        <v>7744</v>
      </c>
    </row>
    <row r="12" spans="1:8" ht="15.75" customHeight="1">
      <c r="A12" s="3" t="s">
        <v>21</v>
      </c>
      <c r="B12" s="19" t="s">
        <v>22</v>
      </c>
      <c r="C12" s="12">
        <v>524</v>
      </c>
      <c r="D12" s="16">
        <v>3930</v>
      </c>
      <c r="H12">
        <v>454</v>
      </c>
    </row>
    <row r="13" spans="1:8" ht="15.75" customHeight="1">
      <c r="A13" s="3" t="s">
        <v>23</v>
      </c>
      <c r="B13" s="19" t="s">
        <v>24</v>
      </c>
      <c r="C13" s="12">
        <v>760</v>
      </c>
      <c r="D13" s="15">
        <v>4940</v>
      </c>
      <c r="H13">
        <v>440</v>
      </c>
    </row>
    <row r="14" spans="1:8" ht="15.75" customHeight="1">
      <c r="A14" s="3" t="s">
        <v>25</v>
      </c>
      <c r="B14" s="19" t="s">
        <v>217</v>
      </c>
      <c r="C14" s="12">
        <v>1324</v>
      </c>
      <c r="D14" s="16">
        <v>16383.6</v>
      </c>
      <c r="H14">
        <v>409</v>
      </c>
    </row>
    <row r="15" spans="1:8" ht="15.75" customHeight="1">
      <c r="A15" s="3" t="s">
        <v>26</v>
      </c>
      <c r="B15" s="19" t="s">
        <v>27</v>
      </c>
      <c r="C15" s="12">
        <v>725</v>
      </c>
      <c r="D15" s="16">
        <v>4422.5</v>
      </c>
      <c r="H15">
        <v>340</v>
      </c>
    </row>
    <row r="16" spans="1:8" ht="15.75" customHeight="1">
      <c r="A16" s="3" t="s">
        <v>28</v>
      </c>
      <c r="B16" s="19" t="s">
        <v>29</v>
      </c>
      <c r="C16" s="12">
        <v>676</v>
      </c>
      <c r="D16" s="16">
        <v>5340.400000000001</v>
      </c>
      <c r="H16">
        <v>542</v>
      </c>
    </row>
    <row r="17" spans="1:8" ht="20.25" customHeight="1">
      <c r="A17" s="3" t="s">
        <v>30</v>
      </c>
      <c r="B17" s="19" t="s">
        <v>31</v>
      </c>
      <c r="C17" s="12">
        <v>478</v>
      </c>
      <c r="D17" s="16">
        <v>3824</v>
      </c>
      <c r="H17">
        <v>698</v>
      </c>
    </row>
    <row r="18" spans="1:8" ht="15.75" customHeight="1">
      <c r="A18" s="3" t="s">
        <v>32</v>
      </c>
      <c r="B18" s="19" t="s">
        <v>33</v>
      </c>
      <c r="C18" s="12">
        <v>2015</v>
      </c>
      <c r="D18" s="16">
        <v>18739.5</v>
      </c>
      <c r="H18">
        <f>SUM(H11:H17)</f>
        <v>10627</v>
      </c>
    </row>
    <row r="19" spans="1:4" ht="15.75" customHeight="1">
      <c r="A19" s="3" t="s">
        <v>34</v>
      </c>
      <c r="B19" s="19" t="s">
        <v>35</v>
      </c>
      <c r="C19" s="12">
        <v>1079</v>
      </c>
      <c r="D19" s="16">
        <v>8416.199999999999</v>
      </c>
    </row>
    <row r="20" spans="1:4" ht="15.75" customHeight="1">
      <c r="A20" s="3" t="s">
        <v>36</v>
      </c>
      <c r="B20" s="19" t="s">
        <v>37</v>
      </c>
      <c r="C20" s="12">
        <v>725</v>
      </c>
      <c r="D20" s="16">
        <v>3770</v>
      </c>
    </row>
    <row r="21" spans="1:4" ht="15.75" customHeight="1">
      <c r="A21" s="3" t="s">
        <v>38</v>
      </c>
      <c r="B21" s="19" t="s">
        <v>39</v>
      </c>
      <c r="C21" s="12">
        <v>240</v>
      </c>
      <c r="D21" s="16">
        <v>1872</v>
      </c>
    </row>
    <row r="22" spans="1:4" ht="15.75" customHeight="1">
      <c r="A22" s="3" t="s">
        <v>40</v>
      </c>
      <c r="B22" s="19" t="s">
        <v>41</v>
      </c>
      <c r="C22" s="12">
        <v>703</v>
      </c>
      <c r="D22" s="16">
        <v>4218</v>
      </c>
    </row>
    <row r="23" spans="1:4" ht="15.75" customHeight="1">
      <c r="A23" s="3" t="s">
        <v>42</v>
      </c>
      <c r="B23" s="19" t="s">
        <v>43</v>
      </c>
      <c r="C23" s="12">
        <v>1174</v>
      </c>
      <c r="D23" s="16">
        <v>8335.4</v>
      </c>
    </row>
    <row r="24" spans="1:256" s="10" customFormat="1" ht="15.75" customHeight="1">
      <c r="A24" s="3" t="s">
        <v>44</v>
      </c>
      <c r="B24" s="19" t="s">
        <v>193</v>
      </c>
      <c r="C24" s="12">
        <v>187</v>
      </c>
      <c r="D24" s="16">
        <v>1926.1</v>
      </c>
      <c r="E24" s="6"/>
      <c r="F24" s="7"/>
      <c r="G24" s="8"/>
      <c r="H24" s="9"/>
      <c r="I24" s="6"/>
      <c r="J24" s="7"/>
      <c r="K24" s="8"/>
      <c r="L24" s="9"/>
      <c r="M24" s="6"/>
      <c r="N24" s="7"/>
      <c r="O24" s="8"/>
      <c r="P24" s="9"/>
      <c r="Q24" s="6"/>
      <c r="R24" s="7"/>
      <c r="S24" s="8"/>
      <c r="T24" s="9"/>
      <c r="U24" s="6"/>
      <c r="V24" s="7"/>
      <c r="W24" s="8"/>
      <c r="X24" s="9"/>
      <c r="Y24" s="6"/>
      <c r="Z24" s="7"/>
      <c r="AA24" s="8"/>
      <c r="AB24" s="9"/>
      <c r="AC24" s="6"/>
      <c r="AD24" s="7"/>
      <c r="AE24" s="8"/>
      <c r="AF24" s="9"/>
      <c r="AG24" s="6"/>
      <c r="AH24" s="7"/>
      <c r="AI24" s="8"/>
      <c r="AJ24" s="9"/>
      <c r="AK24" s="6"/>
      <c r="AL24" s="7"/>
      <c r="AM24" s="8"/>
      <c r="AN24" s="9"/>
      <c r="AO24" s="6"/>
      <c r="AP24" s="7"/>
      <c r="AQ24" s="8"/>
      <c r="AR24" s="9"/>
      <c r="AS24" s="6"/>
      <c r="AT24" s="7"/>
      <c r="AU24" s="8"/>
      <c r="AV24" s="9"/>
      <c r="AW24" s="6"/>
      <c r="AX24" s="7"/>
      <c r="AY24" s="8"/>
      <c r="AZ24" s="9"/>
      <c r="BA24" s="6"/>
      <c r="BB24" s="7"/>
      <c r="BC24" s="8"/>
      <c r="BD24" s="9"/>
      <c r="BE24" s="6"/>
      <c r="BF24" s="7"/>
      <c r="BG24" s="8"/>
      <c r="BH24" s="9"/>
      <c r="BI24" s="6"/>
      <c r="BJ24" s="7"/>
      <c r="BK24" s="8"/>
      <c r="BL24" s="9"/>
      <c r="BM24" s="6"/>
      <c r="BN24" s="7"/>
      <c r="BO24" s="8"/>
      <c r="BP24" s="9"/>
      <c r="BQ24" s="6"/>
      <c r="BR24" s="7"/>
      <c r="BS24" s="8"/>
      <c r="BT24" s="9"/>
      <c r="BU24" s="6"/>
      <c r="BV24" s="7"/>
      <c r="BW24" s="8"/>
      <c r="BX24" s="9"/>
      <c r="BY24" s="6"/>
      <c r="BZ24" s="7"/>
      <c r="CA24" s="8"/>
      <c r="CB24" s="9"/>
      <c r="CC24" s="6"/>
      <c r="CD24" s="7"/>
      <c r="CE24" s="8"/>
      <c r="CF24" s="9"/>
      <c r="CG24" s="6"/>
      <c r="CH24" s="7"/>
      <c r="CI24" s="8"/>
      <c r="CJ24" s="9"/>
      <c r="CK24" s="6"/>
      <c r="CL24" s="7"/>
      <c r="CM24" s="8"/>
      <c r="CN24" s="9"/>
      <c r="CO24" s="6"/>
      <c r="CP24" s="7"/>
      <c r="CQ24" s="8"/>
      <c r="CR24" s="9"/>
      <c r="CS24" s="6"/>
      <c r="CT24" s="7"/>
      <c r="CU24" s="8"/>
      <c r="CV24" s="9"/>
      <c r="CW24" s="6"/>
      <c r="CX24" s="7"/>
      <c r="CY24" s="8"/>
      <c r="CZ24" s="9"/>
      <c r="DA24" s="6"/>
      <c r="DB24" s="7"/>
      <c r="DC24" s="8"/>
      <c r="DD24" s="9"/>
      <c r="DE24" s="6"/>
      <c r="DF24" s="7"/>
      <c r="DG24" s="8"/>
      <c r="DH24" s="9"/>
      <c r="DI24" s="6"/>
      <c r="DJ24" s="7"/>
      <c r="DK24" s="8"/>
      <c r="DL24" s="9"/>
      <c r="DM24" s="6"/>
      <c r="DN24" s="7"/>
      <c r="DO24" s="8"/>
      <c r="DP24" s="9"/>
      <c r="DQ24" s="6"/>
      <c r="DR24" s="7"/>
      <c r="DS24" s="8"/>
      <c r="DT24" s="9"/>
      <c r="DU24" s="6"/>
      <c r="DV24" s="7"/>
      <c r="DW24" s="8"/>
      <c r="DX24" s="9"/>
      <c r="DY24" s="6"/>
      <c r="DZ24" s="7"/>
      <c r="EA24" s="8"/>
      <c r="EB24" s="9"/>
      <c r="EC24" s="6"/>
      <c r="ED24" s="7"/>
      <c r="EE24" s="8"/>
      <c r="EF24" s="9"/>
      <c r="EG24" s="6"/>
      <c r="EH24" s="7"/>
      <c r="EI24" s="8"/>
      <c r="EJ24" s="9"/>
      <c r="EK24" s="6"/>
      <c r="EL24" s="7"/>
      <c r="EM24" s="8"/>
      <c r="EN24" s="9"/>
      <c r="EO24" s="6"/>
      <c r="EP24" s="7"/>
      <c r="EQ24" s="8"/>
      <c r="ER24" s="9"/>
      <c r="ES24" s="6"/>
      <c r="ET24" s="7"/>
      <c r="EU24" s="8"/>
      <c r="EV24" s="9"/>
      <c r="EW24" s="6"/>
      <c r="EX24" s="7"/>
      <c r="EY24" s="8"/>
      <c r="EZ24" s="9"/>
      <c r="FA24" s="6"/>
      <c r="FB24" s="7"/>
      <c r="FC24" s="8"/>
      <c r="FD24" s="9"/>
      <c r="FE24" s="6"/>
      <c r="FF24" s="7"/>
      <c r="FG24" s="8"/>
      <c r="FH24" s="9"/>
      <c r="FI24" s="6"/>
      <c r="FJ24" s="7"/>
      <c r="FK24" s="8"/>
      <c r="FL24" s="9"/>
      <c r="FM24" s="6"/>
      <c r="FN24" s="7"/>
      <c r="FO24" s="8"/>
      <c r="FP24" s="9"/>
      <c r="FQ24" s="6"/>
      <c r="FR24" s="7"/>
      <c r="FS24" s="8"/>
      <c r="FT24" s="9"/>
      <c r="FU24" s="6"/>
      <c r="FV24" s="7"/>
      <c r="FW24" s="8"/>
      <c r="FX24" s="9"/>
      <c r="FY24" s="6"/>
      <c r="FZ24" s="7"/>
      <c r="GA24" s="8"/>
      <c r="GB24" s="9"/>
      <c r="GC24" s="6"/>
      <c r="GD24" s="7"/>
      <c r="GE24" s="8"/>
      <c r="GF24" s="9"/>
      <c r="GG24" s="6"/>
      <c r="GH24" s="7"/>
      <c r="GI24" s="8"/>
      <c r="GJ24" s="9"/>
      <c r="GK24" s="6"/>
      <c r="GL24" s="7"/>
      <c r="GM24" s="8"/>
      <c r="GN24" s="9"/>
      <c r="GO24" s="6"/>
      <c r="GP24" s="7"/>
      <c r="GQ24" s="8"/>
      <c r="GR24" s="9"/>
      <c r="GS24" s="6"/>
      <c r="GT24" s="7"/>
      <c r="GU24" s="8"/>
      <c r="GV24" s="9"/>
      <c r="GW24" s="6"/>
      <c r="GX24" s="7"/>
      <c r="GY24" s="8"/>
      <c r="GZ24" s="9"/>
      <c r="HA24" s="6"/>
      <c r="HB24" s="7"/>
      <c r="HC24" s="8"/>
      <c r="HD24" s="9"/>
      <c r="HE24" s="6"/>
      <c r="HF24" s="7"/>
      <c r="HG24" s="8"/>
      <c r="HH24" s="9"/>
      <c r="HI24" s="6"/>
      <c r="HJ24" s="7"/>
      <c r="HK24" s="8"/>
      <c r="HL24" s="9"/>
      <c r="HM24" s="6"/>
      <c r="HN24" s="7"/>
      <c r="HO24" s="8"/>
      <c r="HP24" s="9"/>
      <c r="HQ24" s="6"/>
      <c r="HR24" s="7"/>
      <c r="HS24" s="8"/>
      <c r="HT24" s="9"/>
      <c r="HU24" s="6"/>
      <c r="HV24" s="7"/>
      <c r="HW24" s="8"/>
      <c r="HX24" s="9"/>
      <c r="HY24" s="6"/>
      <c r="HZ24" s="7"/>
      <c r="IA24" s="8"/>
      <c r="IB24" s="9"/>
      <c r="IC24" s="6"/>
      <c r="ID24" s="7"/>
      <c r="IE24" s="8"/>
      <c r="IF24" s="9"/>
      <c r="IG24" s="6"/>
      <c r="IH24" s="7"/>
      <c r="II24" s="8"/>
      <c r="IJ24" s="9"/>
      <c r="IK24" s="6"/>
      <c r="IL24" s="7"/>
      <c r="IM24" s="8"/>
      <c r="IN24" s="9"/>
      <c r="IO24" s="6"/>
      <c r="IP24" s="7"/>
      <c r="IQ24" s="8"/>
      <c r="IR24" s="9"/>
      <c r="IS24" s="6"/>
      <c r="IT24" s="7"/>
      <c r="IU24" s="8"/>
      <c r="IV24" s="9"/>
    </row>
    <row r="25" spans="1:4" ht="15.75" customHeight="1">
      <c r="A25" s="3" t="s">
        <v>46</v>
      </c>
      <c r="B25" s="19" t="s">
        <v>45</v>
      </c>
      <c r="C25" s="12">
        <v>2315</v>
      </c>
      <c r="D25" s="16">
        <v>18520</v>
      </c>
    </row>
    <row r="26" spans="1:4" ht="15.75" customHeight="1">
      <c r="A26" s="3" t="s">
        <v>48</v>
      </c>
      <c r="B26" s="19" t="s">
        <v>47</v>
      </c>
      <c r="C26" s="12">
        <v>750</v>
      </c>
      <c r="D26" s="16">
        <v>5625</v>
      </c>
    </row>
    <row r="27" spans="1:4" ht="15.75" customHeight="1">
      <c r="A27" s="3" t="s">
        <v>50</v>
      </c>
      <c r="B27" s="19" t="s">
        <v>49</v>
      </c>
      <c r="C27" s="12">
        <v>497</v>
      </c>
      <c r="D27" s="16">
        <v>2982</v>
      </c>
    </row>
    <row r="28" spans="1:4" ht="15.75" customHeight="1">
      <c r="A28" s="3" t="s">
        <v>52</v>
      </c>
      <c r="B28" s="19" t="s">
        <v>51</v>
      </c>
      <c r="C28" s="12">
        <v>78</v>
      </c>
      <c r="D28" s="16">
        <v>568</v>
      </c>
    </row>
    <row r="29" spans="1:4" ht="15.75" customHeight="1">
      <c r="A29" s="3" t="s">
        <v>54</v>
      </c>
      <c r="B29" s="19" t="s">
        <v>53</v>
      </c>
      <c r="C29" s="12">
        <v>843</v>
      </c>
      <c r="D29" s="16">
        <v>5901</v>
      </c>
    </row>
    <row r="30" spans="1:4" ht="15.75" customHeight="1">
      <c r="A30" s="3" t="s">
        <v>56</v>
      </c>
      <c r="B30" s="19" t="s">
        <v>55</v>
      </c>
      <c r="C30" s="12">
        <v>526</v>
      </c>
      <c r="D30" s="16">
        <v>2244</v>
      </c>
    </row>
    <row r="31" spans="1:4" ht="15.75" customHeight="1">
      <c r="A31" s="3" t="s">
        <v>58</v>
      </c>
      <c r="B31" s="19" t="s">
        <v>57</v>
      </c>
      <c r="C31" s="12">
        <v>630</v>
      </c>
      <c r="D31" s="16">
        <v>3969</v>
      </c>
    </row>
    <row r="32" spans="1:4" ht="15.75" customHeight="1">
      <c r="A32" s="3" t="s">
        <v>59</v>
      </c>
      <c r="B32" s="19" t="s">
        <v>301</v>
      </c>
      <c r="C32" s="12">
        <f>H18</f>
        <v>10627</v>
      </c>
      <c r="D32" s="16">
        <f>C32*13.5</f>
        <v>143464.5</v>
      </c>
    </row>
    <row r="33" spans="1:4" ht="15.75" customHeight="1">
      <c r="A33" s="3" t="s">
        <v>61</v>
      </c>
      <c r="B33" s="19" t="s">
        <v>60</v>
      </c>
      <c r="C33" s="12">
        <v>130</v>
      </c>
      <c r="D33" s="16">
        <v>1189.5</v>
      </c>
    </row>
    <row r="34" spans="1:6" ht="15.75" customHeight="1">
      <c r="A34" s="3" t="s">
        <v>63</v>
      </c>
      <c r="B34" s="19" t="s">
        <v>62</v>
      </c>
      <c r="C34" s="12">
        <v>360</v>
      </c>
      <c r="D34" s="16">
        <v>2173.6</v>
      </c>
      <c r="E34" s="17">
        <f>SUM(D3:D34)</f>
        <v>355302.9</v>
      </c>
      <c r="F34" s="13">
        <f>E34*30</f>
        <v>10659087</v>
      </c>
    </row>
    <row r="35" spans="1:4" ht="15.75" customHeight="1">
      <c r="A35" s="3" t="s">
        <v>93</v>
      </c>
      <c r="B35" s="19" t="s">
        <v>64</v>
      </c>
      <c r="C35" s="12">
        <v>1128</v>
      </c>
      <c r="D35" s="16">
        <v>5868</v>
      </c>
    </row>
    <row r="36" spans="1:4" ht="15.75" customHeight="1">
      <c r="A36" s="3" t="s">
        <v>95</v>
      </c>
      <c r="B36" s="19" t="s">
        <v>65</v>
      </c>
      <c r="C36" s="12">
        <v>745</v>
      </c>
      <c r="D36" s="16">
        <v>3725</v>
      </c>
    </row>
    <row r="37" spans="1:4" ht="15.75" customHeight="1">
      <c r="A37" s="3" t="s">
        <v>97</v>
      </c>
      <c r="B37" s="19" t="s">
        <v>66</v>
      </c>
      <c r="C37" s="12">
        <v>348</v>
      </c>
      <c r="D37" s="16">
        <v>1740</v>
      </c>
    </row>
    <row r="38" spans="1:4" ht="15.75" customHeight="1">
      <c r="A38" s="3" t="s">
        <v>99</v>
      </c>
      <c r="B38" s="19" t="s">
        <v>67</v>
      </c>
      <c r="C38" s="12">
        <v>371</v>
      </c>
      <c r="D38" s="16">
        <v>1929.2</v>
      </c>
    </row>
    <row r="39" spans="1:4" ht="15.75" customHeight="1">
      <c r="A39" s="3" t="s">
        <v>101</v>
      </c>
      <c r="B39" s="19" t="s">
        <v>68</v>
      </c>
      <c r="C39" s="12">
        <v>131</v>
      </c>
      <c r="D39" s="16">
        <v>458.5</v>
      </c>
    </row>
    <row r="40" spans="1:4" ht="15.75" customHeight="1">
      <c r="A40" s="3" t="s">
        <v>103</v>
      </c>
      <c r="B40" s="19" t="s">
        <v>69</v>
      </c>
      <c r="C40" s="12">
        <v>123</v>
      </c>
      <c r="D40" s="16">
        <v>615</v>
      </c>
    </row>
    <row r="41" spans="1:4" ht="15.75" customHeight="1">
      <c r="A41" s="3" t="s">
        <v>105</v>
      </c>
      <c r="B41" s="19" t="s">
        <v>70</v>
      </c>
      <c r="C41" s="12">
        <v>485</v>
      </c>
      <c r="D41" s="16">
        <v>1552</v>
      </c>
    </row>
    <row r="42" spans="1:4" ht="15.75" customHeight="1">
      <c r="A42" s="3" t="s">
        <v>107</v>
      </c>
      <c r="B42" s="19" t="s">
        <v>71</v>
      </c>
      <c r="C42" s="12">
        <v>217</v>
      </c>
      <c r="D42" s="16">
        <v>1128.4</v>
      </c>
    </row>
    <row r="43" spans="1:4" ht="15.75" customHeight="1">
      <c r="A43" s="3" t="s">
        <v>109</v>
      </c>
      <c r="B43" s="19" t="s">
        <v>72</v>
      </c>
      <c r="C43" s="12">
        <v>160</v>
      </c>
      <c r="D43" s="16">
        <v>832</v>
      </c>
    </row>
    <row r="44" spans="1:4" ht="15.75" customHeight="1">
      <c r="A44" s="3" t="s">
        <v>111</v>
      </c>
      <c r="B44" s="19" t="s">
        <v>73</v>
      </c>
      <c r="C44" s="12">
        <v>284</v>
      </c>
      <c r="D44" s="16">
        <v>1448.4</v>
      </c>
    </row>
    <row r="45" spans="1:4" ht="15.75" customHeight="1">
      <c r="A45" s="3" t="s">
        <v>113</v>
      </c>
      <c r="B45" s="19" t="s">
        <v>74</v>
      </c>
      <c r="C45" s="12">
        <v>182</v>
      </c>
      <c r="D45" s="16">
        <v>928.2</v>
      </c>
    </row>
    <row r="46" spans="1:4" ht="15.75" customHeight="1">
      <c r="A46" s="3" t="s">
        <v>115</v>
      </c>
      <c r="B46" s="19" t="s">
        <v>75</v>
      </c>
      <c r="C46" s="12">
        <v>204</v>
      </c>
      <c r="D46" s="16">
        <v>1040.4</v>
      </c>
    </row>
    <row r="47" spans="1:4" ht="15.75" customHeight="1">
      <c r="A47" s="3" t="s">
        <v>117</v>
      </c>
      <c r="B47" s="19" t="s">
        <v>76</v>
      </c>
      <c r="C47" s="12">
        <v>157</v>
      </c>
      <c r="D47" s="16">
        <v>816.4</v>
      </c>
    </row>
    <row r="48" spans="1:4" ht="15.75" customHeight="1">
      <c r="A48" s="3" t="s">
        <v>119</v>
      </c>
      <c r="B48" s="19" t="s">
        <v>77</v>
      </c>
      <c r="C48" s="12">
        <v>150</v>
      </c>
      <c r="D48" s="16">
        <v>900</v>
      </c>
    </row>
    <row r="49" spans="1:4" ht="15.75" customHeight="1">
      <c r="A49" s="3" t="s">
        <v>121</v>
      </c>
      <c r="B49" s="19" t="s">
        <v>78</v>
      </c>
      <c r="C49" s="12">
        <v>718</v>
      </c>
      <c r="D49" s="16">
        <v>4415.7</v>
      </c>
    </row>
    <row r="50" spans="1:4" ht="15.75" customHeight="1">
      <c r="A50" s="3" t="s">
        <v>123</v>
      </c>
      <c r="B50" s="19" t="s">
        <v>79</v>
      </c>
      <c r="C50" s="12">
        <v>278</v>
      </c>
      <c r="D50" s="16">
        <v>2664</v>
      </c>
    </row>
    <row r="51" spans="1:4" ht="15.75" customHeight="1">
      <c r="A51" s="3" t="s">
        <v>125</v>
      </c>
      <c r="B51" s="19" t="s">
        <v>80</v>
      </c>
      <c r="C51" s="12">
        <v>170</v>
      </c>
      <c r="D51" s="16">
        <v>935</v>
      </c>
    </row>
    <row r="52" spans="1:4" ht="15.75" customHeight="1">
      <c r="A52" s="3" t="s">
        <v>199</v>
      </c>
      <c r="B52" s="19" t="s">
        <v>195</v>
      </c>
      <c r="C52" s="12">
        <v>215</v>
      </c>
      <c r="D52" s="16">
        <v>4544</v>
      </c>
    </row>
    <row r="53" spans="1:4" ht="15.75" customHeight="1">
      <c r="A53" s="3" t="s">
        <v>200</v>
      </c>
      <c r="B53" s="19" t="s">
        <v>82</v>
      </c>
      <c r="C53" s="12">
        <v>1022</v>
      </c>
      <c r="D53" s="16">
        <v>6643</v>
      </c>
    </row>
    <row r="54" spans="1:4" ht="15.75" customHeight="1">
      <c r="A54" s="3" t="s">
        <v>201</v>
      </c>
      <c r="B54" s="19" t="s">
        <v>83</v>
      </c>
      <c r="C54" s="12">
        <v>620</v>
      </c>
      <c r="D54" s="16">
        <v>4282.2</v>
      </c>
    </row>
    <row r="55" spans="1:4" ht="15.75" customHeight="1">
      <c r="A55" s="3" t="s">
        <v>202</v>
      </c>
      <c r="B55" s="19" t="s">
        <v>84</v>
      </c>
      <c r="C55" s="12">
        <v>406</v>
      </c>
      <c r="D55" s="16">
        <v>2761</v>
      </c>
    </row>
    <row r="56" spans="1:4" ht="15.75" customHeight="1">
      <c r="A56" s="3" t="s">
        <v>203</v>
      </c>
      <c r="B56" s="19" t="s">
        <v>81</v>
      </c>
      <c r="C56" s="12">
        <v>802</v>
      </c>
      <c r="D56" s="16">
        <v>6015</v>
      </c>
    </row>
    <row r="57" spans="1:4" ht="15.75" customHeight="1">
      <c r="A57" s="3" t="s">
        <v>204</v>
      </c>
      <c r="B57" s="19" t="s">
        <v>85</v>
      </c>
      <c r="C57" s="12">
        <v>154</v>
      </c>
      <c r="D57" s="16">
        <v>1801.8</v>
      </c>
    </row>
    <row r="58" spans="1:4" ht="15.75" customHeight="1">
      <c r="A58" s="3" t="s">
        <v>205</v>
      </c>
      <c r="B58" s="19" t="s">
        <v>86</v>
      </c>
      <c r="C58" s="12">
        <v>226</v>
      </c>
      <c r="D58" s="16">
        <v>1536.8</v>
      </c>
    </row>
    <row r="59" spans="1:4" ht="15.75" customHeight="1">
      <c r="A59" s="3" t="s">
        <v>206</v>
      </c>
      <c r="B59" s="19" t="s">
        <v>87</v>
      </c>
      <c r="C59" s="12">
        <v>143</v>
      </c>
      <c r="D59" s="16">
        <v>1058.2</v>
      </c>
    </row>
    <row r="60" spans="1:4" ht="15.75" customHeight="1">
      <c r="A60" s="3" t="s">
        <v>207</v>
      </c>
      <c r="B60" s="19" t="s">
        <v>88</v>
      </c>
      <c r="C60" s="12">
        <v>382</v>
      </c>
      <c r="D60" s="16">
        <v>2019.6</v>
      </c>
    </row>
    <row r="61" spans="1:4" ht="15.75" customHeight="1">
      <c r="A61" s="3" t="s">
        <v>208</v>
      </c>
      <c r="B61" s="19" t="s">
        <v>89</v>
      </c>
      <c r="C61" s="12">
        <v>434</v>
      </c>
      <c r="D61" s="16">
        <v>4519.9</v>
      </c>
    </row>
    <row r="62" spans="1:4" ht="15.75" customHeight="1">
      <c r="A62" s="3" t="s">
        <v>209</v>
      </c>
      <c r="B62" s="19" t="s">
        <v>90</v>
      </c>
      <c r="C62" s="12">
        <v>357</v>
      </c>
      <c r="D62" s="16">
        <v>2142</v>
      </c>
    </row>
    <row r="63" spans="1:4" ht="15.75" customHeight="1">
      <c r="A63" s="3" t="s">
        <v>210</v>
      </c>
      <c r="B63" s="19" t="s">
        <v>299</v>
      </c>
      <c r="C63" s="12">
        <v>519</v>
      </c>
      <c r="D63" s="16">
        <v>2854.5</v>
      </c>
    </row>
    <row r="64" spans="1:4" ht="15.75" customHeight="1">
      <c r="A64" s="3" t="s">
        <v>211</v>
      </c>
      <c r="B64" s="19" t="s">
        <v>91</v>
      </c>
      <c r="C64" s="12">
        <v>380</v>
      </c>
      <c r="D64" s="16">
        <f>C64*7</f>
        <v>2660</v>
      </c>
    </row>
    <row r="65" spans="1:4" ht="15.75" customHeight="1">
      <c r="A65" s="3" t="s">
        <v>212</v>
      </c>
      <c r="B65" s="19" t="s">
        <v>92</v>
      </c>
      <c r="C65" s="12">
        <v>100</v>
      </c>
      <c r="D65" s="16">
        <v>700</v>
      </c>
    </row>
    <row r="66" spans="1:4" ht="15.75" customHeight="1">
      <c r="A66" s="3" t="s">
        <v>213</v>
      </c>
      <c r="B66" s="19" t="s">
        <v>94</v>
      </c>
      <c r="C66" s="12">
        <v>446</v>
      </c>
      <c r="D66" s="16">
        <v>3032.8</v>
      </c>
    </row>
    <row r="67" spans="1:4" ht="15.75" customHeight="1">
      <c r="A67" s="3" t="s">
        <v>214</v>
      </c>
      <c r="B67" s="19" t="s">
        <v>96</v>
      </c>
      <c r="C67" s="12">
        <v>540</v>
      </c>
      <c r="D67" s="16">
        <v>2970</v>
      </c>
    </row>
    <row r="68" spans="1:4" ht="15.75" customHeight="1">
      <c r="A68" s="3" t="s">
        <v>215</v>
      </c>
      <c r="B68" s="19" t="s">
        <v>98</v>
      </c>
      <c r="C68" s="12">
        <v>170</v>
      </c>
      <c r="D68" s="16">
        <v>935</v>
      </c>
    </row>
    <row r="69" spans="1:4" ht="15.75" customHeight="1">
      <c r="A69" s="3" t="s">
        <v>216</v>
      </c>
      <c r="B69" s="19" t="s">
        <v>100</v>
      </c>
      <c r="C69" s="12">
        <v>211</v>
      </c>
      <c r="D69" s="16">
        <v>1297.65</v>
      </c>
    </row>
    <row r="70" spans="1:4" ht="15.75" customHeight="1">
      <c r="A70" s="3" t="s">
        <v>218</v>
      </c>
      <c r="B70" s="19" t="s">
        <v>102</v>
      </c>
      <c r="C70" s="12">
        <v>234</v>
      </c>
      <c r="D70" s="16">
        <v>1591.2</v>
      </c>
    </row>
    <row r="71" spans="1:4" ht="15.75" customHeight="1">
      <c r="A71" s="3" t="s">
        <v>219</v>
      </c>
      <c r="B71" s="19" t="s">
        <v>104</v>
      </c>
      <c r="C71" s="12">
        <v>120</v>
      </c>
      <c r="D71" s="16">
        <v>720</v>
      </c>
    </row>
    <row r="72" spans="1:4" ht="15.75" customHeight="1">
      <c r="A72" s="3" t="s">
        <v>220</v>
      </c>
      <c r="B72" s="19" t="s">
        <v>106</v>
      </c>
      <c r="C72" s="12">
        <v>540</v>
      </c>
      <c r="D72" s="16">
        <v>3528</v>
      </c>
    </row>
    <row r="73" spans="1:4" ht="15.75" customHeight="1">
      <c r="A73" s="3" t="s">
        <v>221</v>
      </c>
      <c r="B73" s="19" t="s">
        <v>108</v>
      </c>
      <c r="C73" s="12">
        <v>206</v>
      </c>
      <c r="D73" s="16">
        <v>1194.8</v>
      </c>
    </row>
    <row r="74" spans="1:4" ht="15.75" customHeight="1">
      <c r="A74" s="3" t="s">
        <v>222</v>
      </c>
      <c r="B74" s="19" t="s">
        <v>110</v>
      </c>
      <c r="C74" s="12">
        <v>840</v>
      </c>
      <c r="D74" s="16">
        <v>5292</v>
      </c>
    </row>
    <row r="75" spans="1:4" ht="15.75" customHeight="1">
      <c r="A75" s="3" t="s">
        <v>223</v>
      </c>
      <c r="B75" s="19" t="s">
        <v>112</v>
      </c>
      <c r="C75" s="12">
        <v>465</v>
      </c>
      <c r="D75" s="16">
        <v>3626.7</v>
      </c>
    </row>
    <row r="76" spans="1:4" ht="15.75" customHeight="1">
      <c r="A76" s="3" t="s">
        <v>224</v>
      </c>
      <c r="B76" s="19" t="s">
        <v>114</v>
      </c>
      <c r="C76" s="12">
        <v>509</v>
      </c>
      <c r="D76" s="16">
        <v>3613.9</v>
      </c>
    </row>
    <row r="77" spans="1:4" ht="15.75" customHeight="1">
      <c r="A77" s="3" t="s">
        <v>225</v>
      </c>
      <c r="B77" s="19" t="s">
        <v>116</v>
      </c>
      <c r="C77" s="12">
        <v>213</v>
      </c>
      <c r="D77" s="16">
        <v>1278</v>
      </c>
    </row>
    <row r="78" spans="1:4" ht="15.75" customHeight="1">
      <c r="A78" s="3" t="s">
        <v>226</v>
      </c>
      <c r="B78" s="19" t="s">
        <v>118</v>
      </c>
      <c r="C78" s="12">
        <v>1102</v>
      </c>
      <c r="D78" s="16">
        <v>4188.4</v>
      </c>
    </row>
    <row r="79" spans="1:4" ht="15.75" customHeight="1">
      <c r="A79" s="3" t="s">
        <v>227</v>
      </c>
      <c r="B79" s="19" t="s">
        <v>120</v>
      </c>
      <c r="C79" s="12">
        <v>75</v>
      </c>
      <c r="D79" s="16">
        <v>472.5</v>
      </c>
    </row>
    <row r="80" spans="1:4" ht="15.75" customHeight="1">
      <c r="A80" s="3" t="s">
        <v>228</v>
      </c>
      <c r="B80" s="19" t="s">
        <v>122</v>
      </c>
      <c r="C80" s="12">
        <v>452</v>
      </c>
      <c r="D80" s="16">
        <v>2128</v>
      </c>
    </row>
    <row r="81" spans="1:4" ht="15.75" customHeight="1">
      <c r="A81" s="3" t="s">
        <v>229</v>
      </c>
      <c r="B81" s="19" t="s">
        <v>124</v>
      </c>
      <c r="C81" s="12">
        <v>520</v>
      </c>
      <c r="D81" s="16">
        <v>3288.6</v>
      </c>
    </row>
    <row r="82" spans="1:4" ht="15.75" customHeight="1">
      <c r="A82" s="3" t="s">
        <v>230</v>
      </c>
      <c r="B82" s="19" t="s">
        <v>126</v>
      </c>
      <c r="C82" s="12">
        <v>782</v>
      </c>
      <c r="D82" s="16">
        <v>4207.5</v>
      </c>
    </row>
    <row r="83" spans="1:5" ht="15.75" customHeight="1">
      <c r="A83" s="3" t="s">
        <v>231</v>
      </c>
      <c r="B83" s="19" t="s">
        <v>188</v>
      </c>
      <c r="C83" s="12">
        <v>85</v>
      </c>
      <c r="D83" s="16">
        <v>510</v>
      </c>
      <c r="E83" s="13"/>
    </row>
    <row r="84" spans="1:4" ht="15.75" customHeight="1">
      <c r="A84" s="3" t="s">
        <v>232</v>
      </c>
      <c r="B84" s="4" t="s">
        <v>127</v>
      </c>
      <c r="C84" s="12">
        <v>174</v>
      </c>
      <c r="D84" s="16">
        <v>1190</v>
      </c>
    </row>
    <row r="85" spans="1:4" ht="15.75" customHeight="1">
      <c r="A85" s="3" t="s">
        <v>233</v>
      </c>
      <c r="B85" s="4" t="s">
        <v>128</v>
      </c>
      <c r="C85" s="12">
        <v>253</v>
      </c>
      <c r="D85" s="16">
        <v>1265</v>
      </c>
    </row>
    <row r="86" spans="1:4" ht="15.75" customHeight="1">
      <c r="A86" s="3" t="s">
        <v>234</v>
      </c>
      <c r="B86" s="4" t="s">
        <v>129</v>
      </c>
      <c r="C86" s="12">
        <v>266</v>
      </c>
      <c r="D86" s="16">
        <v>957.6</v>
      </c>
    </row>
    <row r="87" spans="1:4" ht="15.75" customHeight="1">
      <c r="A87" s="3" t="s">
        <v>235</v>
      </c>
      <c r="B87" s="4" t="s">
        <v>130</v>
      </c>
      <c r="C87" s="12">
        <v>70</v>
      </c>
      <c r="D87" s="16">
        <v>595</v>
      </c>
    </row>
    <row r="88" spans="1:4" ht="15.75" customHeight="1">
      <c r="A88" s="3" t="s">
        <v>236</v>
      </c>
      <c r="B88" s="4" t="s">
        <v>131</v>
      </c>
      <c r="C88" s="12">
        <v>53</v>
      </c>
      <c r="D88" s="16">
        <v>525</v>
      </c>
    </row>
    <row r="89" spans="1:4" ht="15.75" customHeight="1">
      <c r="A89" s="3" t="s">
        <v>237</v>
      </c>
      <c r="B89" s="4" t="s">
        <v>132</v>
      </c>
      <c r="C89" s="12">
        <v>200</v>
      </c>
      <c r="D89" s="16">
        <v>1441.3</v>
      </c>
    </row>
    <row r="90" spans="1:4" ht="15.75" customHeight="1">
      <c r="A90" s="3" t="s">
        <v>238</v>
      </c>
      <c r="B90" s="4" t="s">
        <v>133</v>
      </c>
      <c r="C90" s="12">
        <v>298</v>
      </c>
      <c r="D90" s="16">
        <v>1519.8</v>
      </c>
    </row>
    <row r="91" spans="1:4" ht="15.75" customHeight="1">
      <c r="A91" s="3" t="s">
        <v>239</v>
      </c>
      <c r="B91" s="4" t="s">
        <v>134</v>
      </c>
      <c r="C91" s="12">
        <v>208</v>
      </c>
      <c r="D91" s="16">
        <v>1352</v>
      </c>
    </row>
    <row r="92" spans="1:4" ht="15.75" customHeight="1">
      <c r="A92" s="3" t="s">
        <v>240</v>
      </c>
      <c r="B92" s="4" t="s">
        <v>135</v>
      </c>
      <c r="C92" s="12">
        <v>70</v>
      </c>
      <c r="D92" s="16">
        <v>343</v>
      </c>
    </row>
    <row r="93" spans="1:4" ht="15.75" customHeight="1">
      <c r="A93" s="3" t="s">
        <v>241</v>
      </c>
      <c r="B93" s="4" t="s">
        <v>136</v>
      </c>
      <c r="C93" s="12">
        <v>470</v>
      </c>
      <c r="D93" s="16">
        <v>4000</v>
      </c>
    </row>
    <row r="94" spans="1:4" ht="15.75" customHeight="1">
      <c r="A94" s="3" t="s">
        <v>242</v>
      </c>
      <c r="B94" s="4" t="s">
        <v>137</v>
      </c>
      <c r="C94" s="12">
        <v>218</v>
      </c>
      <c r="D94" s="16">
        <v>1417</v>
      </c>
    </row>
    <row r="95" spans="1:4" ht="15.75" customHeight="1">
      <c r="A95" s="3" t="s">
        <v>243</v>
      </c>
      <c r="B95" s="4" t="s">
        <v>138</v>
      </c>
      <c r="C95" s="12">
        <v>107</v>
      </c>
      <c r="D95" s="16">
        <v>856</v>
      </c>
    </row>
    <row r="96" spans="1:4" ht="15.75" customHeight="1">
      <c r="A96" s="3" t="s">
        <v>244</v>
      </c>
      <c r="B96" s="4" t="s">
        <v>139</v>
      </c>
      <c r="C96" s="12">
        <v>135</v>
      </c>
      <c r="D96" s="16">
        <v>1026</v>
      </c>
    </row>
    <row r="97" spans="1:4" ht="15.75" customHeight="1">
      <c r="A97" s="3" t="s">
        <v>245</v>
      </c>
      <c r="B97" s="4" t="s">
        <v>140</v>
      </c>
      <c r="C97" s="12">
        <v>96</v>
      </c>
      <c r="D97" s="16">
        <v>681</v>
      </c>
    </row>
    <row r="98" spans="1:4" ht="15.75" customHeight="1">
      <c r="A98" s="3" t="s">
        <v>246</v>
      </c>
      <c r="B98" s="4" t="s">
        <v>141</v>
      </c>
      <c r="C98" s="12">
        <v>85</v>
      </c>
      <c r="D98" s="16">
        <v>595</v>
      </c>
    </row>
    <row r="99" spans="1:4" ht="15.75" customHeight="1">
      <c r="A99" s="3" t="s">
        <v>247</v>
      </c>
      <c r="B99" s="4" t="s">
        <v>142</v>
      </c>
      <c r="C99" s="12">
        <v>230</v>
      </c>
      <c r="D99" s="16">
        <v>3536.5</v>
      </c>
    </row>
    <row r="100" spans="1:4" ht="15.75" customHeight="1">
      <c r="A100" s="3" t="s">
        <v>248</v>
      </c>
      <c r="B100" s="4" t="s">
        <v>143</v>
      </c>
      <c r="C100" s="12">
        <v>195</v>
      </c>
      <c r="D100" s="16">
        <v>1004.25</v>
      </c>
    </row>
    <row r="101" spans="1:4" ht="15.75" customHeight="1">
      <c r="A101" s="3" t="s">
        <v>249</v>
      </c>
      <c r="B101" s="4" t="s">
        <v>144</v>
      </c>
      <c r="C101" s="12">
        <v>374</v>
      </c>
      <c r="D101" s="16">
        <v>2431</v>
      </c>
    </row>
    <row r="102" spans="1:4" ht="15.75" customHeight="1">
      <c r="A102" s="3" t="s">
        <v>250</v>
      </c>
      <c r="B102" s="4" t="s">
        <v>145</v>
      </c>
      <c r="C102" s="12">
        <v>238</v>
      </c>
      <c r="D102" s="16">
        <v>1402.5</v>
      </c>
    </row>
    <row r="103" spans="1:4" ht="15.75" customHeight="1">
      <c r="A103" s="3" t="s">
        <v>251</v>
      </c>
      <c r="B103" s="4" t="s">
        <v>146</v>
      </c>
      <c r="C103" s="12">
        <v>133</v>
      </c>
      <c r="D103" s="16">
        <v>824.6</v>
      </c>
    </row>
    <row r="104" spans="1:4" ht="15.75" customHeight="1">
      <c r="A104" s="3" t="s">
        <v>252</v>
      </c>
      <c r="B104" s="4" t="s">
        <v>147</v>
      </c>
      <c r="C104" s="12">
        <v>76</v>
      </c>
      <c r="D104" s="16">
        <v>372.4</v>
      </c>
    </row>
    <row r="105" spans="1:4" ht="15.75" customHeight="1">
      <c r="A105" s="3" t="s">
        <v>253</v>
      </c>
      <c r="B105" s="4" t="s">
        <v>148</v>
      </c>
      <c r="C105" s="12">
        <v>291</v>
      </c>
      <c r="D105" s="16">
        <v>1047.6</v>
      </c>
    </row>
    <row r="106" spans="1:4" ht="15.75" customHeight="1">
      <c r="A106" s="3" t="s">
        <v>254</v>
      </c>
      <c r="B106" s="4" t="s">
        <v>149</v>
      </c>
      <c r="C106" s="12">
        <v>335</v>
      </c>
      <c r="D106" s="16">
        <v>1775.5</v>
      </c>
    </row>
    <row r="107" spans="1:4" ht="15.75" customHeight="1">
      <c r="A107" s="3" t="s">
        <v>255</v>
      </c>
      <c r="B107" s="4" t="s">
        <v>150</v>
      </c>
      <c r="C107" s="12">
        <v>204</v>
      </c>
      <c r="D107" s="16">
        <v>1050.6</v>
      </c>
    </row>
    <row r="108" spans="1:4" ht="15.75" customHeight="1">
      <c r="A108" s="3" t="s">
        <v>256</v>
      </c>
      <c r="B108" s="4" t="s">
        <v>151</v>
      </c>
      <c r="C108" s="12">
        <v>73</v>
      </c>
      <c r="D108" s="16">
        <v>481.8</v>
      </c>
    </row>
    <row r="109" spans="1:4" ht="15.75" customHeight="1">
      <c r="A109" s="3" t="s">
        <v>257</v>
      </c>
      <c r="B109" s="4" t="s">
        <v>197</v>
      </c>
      <c r="C109" s="12">
        <v>705</v>
      </c>
      <c r="D109" s="16">
        <v>3877.5</v>
      </c>
    </row>
    <row r="110" spans="1:4" ht="15.75" customHeight="1">
      <c r="A110" s="3" t="s">
        <v>258</v>
      </c>
      <c r="B110" s="4" t="s">
        <v>152</v>
      </c>
      <c r="C110" s="12">
        <v>108</v>
      </c>
      <c r="D110" s="16">
        <v>702</v>
      </c>
    </row>
    <row r="111" spans="1:4" ht="15.75" customHeight="1">
      <c r="A111" s="3" t="s">
        <v>259</v>
      </c>
      <c r="B111" s="4" t="s">
        <v>153</v>
      </c>
      <c r="C111" s="12">
        <v>338</v>
      </c>
      <c r="D111" s="16">
        <v>2399.8</v>
      </c>
    </row>
    <row r="112" spans="1:4" ht="15.75" customHeight="1">
      <c r="A112" s="3" t="s">
        <v>260</v>
      </c>
      <c r="B112" s="4" t="s">
        <v>154</v>
      </c>
      <c r="C112" s="12">
        <v>159</v>
      </c>
      <c r="D112" s="16">
        <v>874.5</v>
      </c>
    </row>
    <row r="113" spans="1:4" ht="15.75" customHeight="1">
      <c r="A113" s="3" t="s">
        <v>261</v>
      </c>
      <c r="B113" s="4" t="s">
        <v>155</v>
      </c>
      <c r="C113" s="12">
        <v>352</v>
      </c>
      <c r="D113" s="16">
        <v>2041.6</v>
      </c>
    </row>
    <row r="114" spans="1:4" ht="15.75" customHeight="1">
      <c r="A114" s="3" t="s">
        <v>262</v>
      </c>
      <c r="B114" s="4" t="s">
        <v>156</v>
      </c>
      <c r="C114" s="12">
        <v>371</v>
      </c>
      <c r="D114" s="16">
        <v>3339</v>
      </c>
    </row>
    <row r="115" spans="1:4" ht="15.75" customHeight="1">
      <c r="A115" s="3" t="s">
        <v>263</v>
      </c>
      <c r="B115" s="4" t="s">
        <v>157</v>
      </c>
      <c r="C115" s="12">
        <v>224</v>
      </c>
      <c r="D115" s="16">
        <v>896</v>
      </c>
    </row>
    <row r="116" spans="1:4" ht="15.75" customHeight="1">
      <c r="A116" s="3" t="s">
        <v>264</v>
      </c>
      <c r="B116" s="4" t="s">
        <v>158</v>
      </c>
      <c r="C116" s="12">
        <v>180</v>
      </c>
      <c r="D116" s="16">
        <v>1440</v>
      </c>
    </row>
    <row r="117" spans="1:4" ht="15.75" customHeight="1">
      <c r="A117" s="3" t="s">
        <v>265</v>
      </c>
      <c r="B117" s="4" t="s">
        <v>159</v>
      </c>
      <c r="C117" s="12">
        <v>67</v>
      </c>
      <c r="D117" s="16">
        <v>335</v>
      </c>
    </row>
    <row r="118" spans="1:4" ht="15.75" customHeight="1">
      <c r="A118" s="3" t="s">
        <v>266</v>
      </c>
      <c r="B118" s="4" t="s">
        <v>198</v>
      </c>
      <c r="C118" s="12">
        <v>260</v>
      </c>
      <c r="D118" s="16">
        <v>1300</v>
      </c>
    </row>
    <row r="119" spans="1:4" ht="15.75" customHeight="1">
      <c r="A119" s="3" t="s">
        <v>267</v>
      </c>
      <c r="B119" s="4" t="s">
        <v>160</v>
      </c>
      <c r="C119" s="12">
        <v>342</v>
      </c>
      <c r="D119" s="16">
        <v>1710</v>
      </c>
    </row>
    <row r="120" spans="1:4" ht="15.75" customHeight="1">
      <c r="A120" s="3" t="s">
        <v>268</v>
      </c>
      <c r="B120" s="4" t="s">
        <v>161</v>
      </c>
      <c r="C120" s="12">
        <v>398</v>
      </c>
      <c r="D120" s="16">
        <v>2388</v>
      </c>
    </row>
    <row r="121" spans="1:4" ht="15.75" customHeight="1">
      <c r="A121" s="3" t="s">
        <v>269</v>
      </c>
      <c r="B121" s="4" t="s">
        <v>162</v>
      </c>
      <c r="C121" s="12">
        <v>152</v>
      </c>
      <c r="D121" s="16">
        <f>C121*7</f>
        <v>1064</v>
      </c>
    </row>
    <row r="122" spans="1:4" ht="15.75" customHeight="1">
      <c r="A122" s="3" t="s">
        <v>270</v>
      </c>
      <c r="B122" s="4" t="s">
        <v>163</v>
      </c>
      <c r="C122" s="12">
        <v>160</v>
      </c>
      <c r="D122" s="16">
        <f>C122*7</f>
        <v>1120</v>
      </c>
    </row>
    <row r="123" spans="1:4" ht="15.75" customHeight="1">
      <c r="A123" s="3" t="s">
        <v>271</v>
      </c>
      <c r="B123" s="4" t="s">
        <v>164</v>
      </c>
      <c r="C123" s="12">
        <v>495</v>
      </c>
      <c r="D123" s="16">
        <v>3613.5</v>
      </c>
    </row>
    <row r="124" spans="1:4" ht="15.75" customHeight="1">
      <c r="A124" s="3" t="s">
        <v>272</v>
      </c>
      <c r="B124" s="4" t="s">
        <v>165</v>
      </c>
      <c r="C124" s="12">
        <v>162</v>
      </c>
      <c r="D124" s="16">
        <v>988.2</v>
      </c>
    </row>
    <row r="125" spans="1:4" ht="15.75" customHeight="1">
      <c r="A125" s="3" t="s">
        <v>273</v>
      </c>
      <c r="B125" s="4" t="s">
        <v>166</v>
      </c>
      <c r="C125" s="12">
        <v>180</v>
      </c>
      <c r="D125" s="16">
        <v>1296</v>
      </c>
    </row>
    <row r="126" spans="1:4" ht="15.75" customHeight="1">
      <c r="A126" s="3" t="s">
        <v>274</v>
      </c>
      <c r="B126" s="4" t="s">
        <v>167</v>
      </c>
      <c r="C126" s="12">
        <v>165</v>
      </c>
      <c r="D126" s="16">
        <v>1590</v>
      </c>
    </row>
    <row r="127" spans="1:4" ht="15.75" customHeight="1">
      <c r="A127" s="3" t="s">
        <v>275</v>
      </c>
      <c r="B127" s="4" t="s">
        <v>168</v>
      </c>
      <c r="C127" s="12">
        <v>88</v>
      </c>
      <c r="D127" s="16">
        <v>369.6</v>
      </c>
    </row>
    <row r="128" spans="1:4" ht="15.75" customHeight="1">
      <c r="A128" s="3" t="s">
        <v>276</v>
      </c>
      <c r="B128" s="4" t="s">
        <v>169</v>
      </c>
      <c r="C128" s="12">
        <v>92</v>
      </c>
      <c r="D128" s="16">
        <v>368</v>
      </c>
    </row>
    <row r="129" spans="1:4" ht="15.75" customHeight="1">
      <c r="A129" s="3" t="s">
        <v>277</v>
      </c>
      <c r="B129" s="4" t="s">
        <v>170</v>
      </c>
      <c r="C129" s="12">
        <v>72</v>
      </c>
      <c r="D129" s="16">
        <v>226.4</v>
      </c>
    </row>
    <row r="130" spans="1:4" ht="15.75" customHeight="1">
      <c r="A130" s="3" t="s">
        <v>278</v>
      </c>
      <c r="B130" s="4" t="s">
        <v>171</v>
      </c>
      <c r="C130" s="12">
        <v>124</v>
      </c>
      <c r="D130" s="16">
        <v>508.4</v>
      </c>
    </row>
    <row r="131" spans="1:4" ht="15.75" customHeight="1">
      <c r="A131" s="3" t="s">
        <v>279</v>
      </c>
      <c r="B131" s="4" t="s">
        <v>172</v>
      </c>
      <c r="C131" s="12">
        <v>176</v>
      </c>
      <c r="D131" s="16">
        <v>624.8</v>
      </c>
    </row>
    <row r="132" spans="1:4" ht="15.75" customHeight="1">
      <c r="A132" s="3" t="s">
        <v>280</v>
      </c>
      <c r="B132" s="4" t="s">
        <v>173</v>
      </c>
      <c r="C132" s="12">
        <v>109</v>
      </c>
      <c r="D132" s="16">
        <v>970.1</v>
      </c>
    </row>
    <row r="133" spans="1:4" ht="15.75" customHeight="1">
      <c r="A133" s="3" t="s">
        <v>281</v>
      </c>
      <c r="B133" s="4" t="s">
        <v>174</v>
      </c>
      <c r="C133" s="12">
        <v>273</v>
      </c>
      <c r="D133" s="16">
        <v>1365</v>
      </c>
    </row>
    <row r="134" spans="1:4" ht="15.75" customHeight="1">
      <c r="A134" s="3" t="s">
        <v>282</v>
      </c>
      <c r="B134" s="4" t="s">
        <v>175</v>
      </c>
      <c r="C134" s="12">
        <v>561</v>
      </c>
      <c r="D134" s="16">
        <v>1139</v>
      </c>
    </row>
    <row r="135" spans="1:4" ht="15.75" customHeight="1">
      <c r="A135" s="3" t="s">
        <v>283</v>
      </c>
      <c r="B135" s="4" t="s">
        <v>176</v>
      </c>
      <c r="C135" s="12">
        <v>180</v>
      </c>
      <c r="D135" s="16">
        <f>C135*6</f>
        <v>1080</v>
      </c>
    </row>
    <row r="136" spans="1:4" ht="15.75" customHeight="1">
      <c r="A136" s="3" t="s">
        <v>284</v>
      </c>
      <c r="B136" s="4" t="s">
        <v>177</v>
      </c>
      <c r="C136" s="12">
        <v>74</v>
      </c>
      <c r="D136" s="16">
        <v>592</v>
      </c>
    </row>
    <row r="137" spans="1:4" ht="15.75" customHeight="1">
      <c r="A137" s="3" t="s">
        <v>285</v>
      </c>
      <c r="B137" s="4" t="s">
        <v>178</v>
      </c>
      <c r="C137" s="12">
        <v>303</v>
      </c>
      <c r="D137" s="16">
        <v>969.6</v>
      </c>
    </row>
    <row r="138" spans="1:4" ht="15.75" customHeight="1">
      <c r="A138" s="3" t="s">
        <v>286</v>
      </c>
      <c r="B138" s="4" t="s">
        <v>192</v>
      </c>
      <c r="C138" s="12">
        <v>80</v>
      </c>
      <c r="D138" s="16">
        <v>412</v>
      </c>
    </row>
    <row r="139" spans="1:4" ht="15.75" customHeight="1">
      <c r="A139" s="3" t="s">
        <v>287</v>
      </c>
      <c r="B139" s="4" t="s">
        <v>179</v>
      </c>
      <c r="C139" s="12">
        <v>90</v>
      </c>
      <c r="D139" s="16">
        <v>454.5</v>
      </c>
    </row>
    <row r="140" spans="1:4" ht="15.75" customHeight="1">
      <c r="A140" s="3" t="s">
        <v>288</v>
      </c>
      <c r="B140" s="4" t="s">
        <v>180</v>
      </c>
      <c r="C140" s="12">
        <v>78</v>
      </c>
      <c r="D140" s="16">
        <v>468</v>
      </c>
    </row>
    <row r="141" spans="1:4" ht="15.75" customHeight="1">
      <c r="A141" s="3" t="s">
        <v>289</v>
      </c>
      <c r="B141" s="4" t="s">
        <v>181</v>
      </c>
      <c r="C141" s="12">
        <v>116</v>
      </c>
      <c r="D141" s="16">
        <v>899</v>
      </c>
    </row>
    <row r="142" spans="1:4" ht="15.75" customHeight="1">
      <c r="A142" s="3" t="s">
        <v>290</v>
      </c>
      <c r="B142" s="4" t="s">
        <v>182</v>
      </c>
      <c r="C142" s="12">
        <v>494</v>
      </c>
      <c r="D142" s="16">
        <v>2494.7</v>
      </c>
    </row>
    <row r="143" spans="1:4" ht="15.75" customHeight="1">
      <c r="A143" s="3" t="s">
        <v>291</v>
      </c>
      <c r="B143" s="4" t="s">
        <v>183</v>
      </c>
      <c r="C143" s="12">
        <v>145</v>
      </c>
      <c r="D143" s="16">
        <v>1015</v>
      </c>
    </row>
    <row r="144" spans="1:4" ht="15.75" customHeight="1">
      <c r="A144" s="3" t="s">
        <v>292</v>
      </c>
      <c r="B144" s="4" t="s">
        <v>184</v>
      </c>
      <c r="C144" s="12">
        <v>222</v>
      </c>
      <c r="D144" s="16">
        <v>1320</v>
      </c>
    </row>
    <row r="145" spans="1:4" ht="15.75" customHeight="1">
      <c r="A145" s="3" t="s">
        <v>293</v>
      </c>
      <c r="B145" s="4" t="s">
        <v>185</v>
      </c>
      <c r="C145" s="12">
        <v>139</v>
      </c>
      <c r="D145" s="16">
        <v>583.8</v>
      </c>
    </row>
    <row r="146" spans="1:4" ht="15.75" customHeight="1">
      <c r="A146" s="3" t="s">
        <v>294</v>
      </c>
      <c r="B146" s="4" t="s">
        <v>186</v>
      </c>
      <c r="C146" s="12">
        <v>137</v>
      </c>
      <c r="D146" s="16">
        <v>863.1</v>
      </c>
    </row>
    <row r="147" spans="1:4" ht="15.75" customHeight="1">
      <c r="A147" s="3" t="s">
        <v>295</v>
      </c>
      <c r="B147" s="4" t="s">
        <v>187</v>
      </c>
      <c r="C147" s="12">
        <v>270</v>
      </c>
      <c r="D147" s="16">
        <v>850.5</v>
      </c>
    </row>
    <row r="148" spans="1:4" ht="15.75" customHeight="1">
      <c r="A148" s="3" t="s">
        <v>296</v>
      </c>
      <c r="B148" s="4" t="s">
        <v>189</v>
      </c>
      <c r="C148" s="12">
        <v>527</v>
      </c>
      <c r="D148" s="16">
        <v>3425.5</v>
      </c>
    </row>
    <row r="149" spans="1:4" ht="15.75" customHeight="1">
      <c r="A149" s="3" t="s">
        <v>297</v>
      </c>
      <c r="B149" s="4" t="s">
        <v>190</v>
      </c>
      <c r="C149" s="12">
        <v>665</v>
      </c>
      <c r="D149" s="16">
        <v>4721.5</v>
      </c>
    </row>
    <row r="150" spans="1:6" ht="15.75" customHeight="1">
      <c r="A150" s="3" t="s">
        <v>298</v>
      </c>
      <c r="B150" s="4" t="s">
        <v>191</v>
      </c>
      <c r="C150" s="12">
        <v>0</v>
      </c>
      <c r="D150" s="16">
        <v>550</v>
      </c>
      <c r="E150" s="18">
        <f>SUM(D35:D150)</f>
        <v>207345.30000000002</v>
      </c>
      <c r="F150" s="17">
        <f>E150*30</f>
        <v>6220359.000000001</v>
      </c>
    </row>
    <row r="151" spans="1:6" ht="15.75" customHeight="1">
      <c r="A151" s="20"/>
      <c r="B151" s="21" t="s">
        <v>300</v>
      </c>
      <c r="C151" s="22">
        <f>SUM(C3:C150)</f>
        <v>69939</v>
      </c>
      <c r="D151" s="23">
        <f>SUM(D3:D150)</f>
        <v>562648.2</v>
      </c>
      <c r="E151" s="13">
        <f>E150+E34</f>
        <v>562648.2000000001</v>
      </c>
      <c r="F151" s="13">
        <f>D151-E151</f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preinstalacja</cp:lastModifiedBy>
  <cp:lastPrinted>2011-10-13T07:34:33Z</cp:lastPrinted>
  <dcterms:created xsi:type="dcterms:W3CDTF">2011-10-06T12:12:31Z</dcterms:created>
  <dcterms:modified xsi:type="dcterms:W3CDTF">2011-10-13T07:34:50Z</dcterms:modified>
  <cp:category/>
  <cp:version/>
  <cp:contentType/>
  <cp:contentStatus/>
</cp:coreProperties>
</file>