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9320" windowHeight="13800" activeTab="0"/>
  </bookViews>
  <sheets>
    <sheet name="Arkusz1" sheetId="1" r:id="rId1"/>
  </sheets>
  <definedNames>
    <definedName name="_xlnm.Print_Area" localSheetId="0">'Arkusz1'!$A$1:$N$57</definedName>
  </definedNames>
  <calcPr fullCalcOnLoad="1"/>
</workbook>
</file>

<file path=xl/sharedStrings.xml><?xml version="1.0" encoding="utf-8"?>
<sst xmlns="http://schemas.openxmlformats.org/spreadsheetml/2006/main" count="54" uniqueCount="50">
  <si>
    <t>rodzaj linii</t>
  </si>
  <si>
    <t>norma</t>
  </si>
  <si>
    <t>P1b</t>
  </si>
  <si>
    <t>ilość</t>
  </si>
  <si>
    <t>szt</t>
  </si>
  <si>
    <t>P1c</t>
  </si>
  <si>
    <t>P1d</t>
  </si>
  <si>
    <t>P3b</t>
  </si>
  <si>
    <t>P4</t>
  </si>
  <si>
    <t>P7a</t>
  </si>
  <si>
    <t>P10</t>
  </si>
  <si>
    <t>P11</t>
  </si>
  <si>
    <t>P12</t>
  </si>
  <si>
    <t>P13</t>
  </si>
  <si>
    <t>P14</t>
  </si>
  <si>
    <t>P8a</t>
  </si>
  <si>
    <t>P8b</t>
  </si>
  <si>
    <t>P8d</t>
  </si>
  <si>
    <t>P8e</t>
  </si>
  <si>
    <t>P8f</t>
  </si>
  <si>
    <t>P8g</t>
  </si>
  <si>
    <t>P9a</t>
  </si>
  <si>
    <t>P9b</t>
  </si>
  <si>
    <t>P16</t>
  </si>
  <si>
    <t>P17</t>
  </si>
  <si>
    <t>P21</t>
  </si>
  <si>
    <t>m2</t>
  </si>
  <si>
    <t>P20</t>
  </si>
  <si>
    <t>P23</t>
  </si>
  <si>
    <t>P24</t>
  </si>
  <si>
    <t>m2/mb</t>
  </si>
  <si>
    <t>mb</t>
  </si>
  <si>
    <t>ogółem</t>
  </si>
  <si>
    <t>powierzchnia całkowita (m2)</t>
  </si>
  <si>
    <t>m2/m2</t>
  </si>
  <si>
    <t>cena ogółem netto</t>
  </si>
  <si>
    <t>cena ogółem brutto</t>
  </si>
  <si>
    <t>cena jednostkowa (netto)</t>
  </si>
  <si>
    <t>P7b</t>
  </si>
  <si>
    <t>Śrutowanie</t>
  </si>
  <si>
    <t>oznakowanie cienkowarstwowe</t>
  </si>
  <si>
    <t>oznakowanie grubowarstwowe</t>
  </si>
  <si>
    <t>suma</t>
  </si>
  <si>
    <t>P1e</t>
  </si>
  <si>
    <t>termoznak trójkąt</t>
  </si>
  <si>
    <t>termoznak elipsa</t>
  </si>
  <si>
    <t xml:space="preserve">załącznik nr 2 </t>
  </si>
  <si>
    <t>Formularz cenowy</t>
  </si>
  <si>
    <t xml:space="preserve">data                                                                                                     podpis wykonawcy </t>
  </si>
  <si>
    <t>Suma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</si>
</sst>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Arial CE"/>
      <family val="0"/>
    </font>
    <font>
      <sz val="12"/>
      <name val="Calibri"/>
      <family val="2"/>
    </font>
    <font>
      <b/>
      <sz val="12"/>
      <name val="Calibri"/>
      <family val="2"/>
    </font>
    <font>
      <sz val="14"/>
      <name val="Arial CE"/>
      <family val="0"/>
    </font>
    <font>
      <sz val="10"/>
      <name val="Calibri"/>
      <family val="2"/>
    </font>
    <font>
      <b/>
      <sz val="14"/>
      <name val="Calibri"/>
      <family val="2"/>
    </font>
    <font>
      <sz val="20"/>
      <name val="Arial CE"/>
      <family val="0"/>
    </font>
    <font>
      <sz val="12"/>
      <name val="Arial CE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gray0625">
        <bgColor indexed="47"/>
      </patternFill>
    </fill>
    <fill>
      <patternFill patternType="gray0625"/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>
      <left style="medium"/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 style="medium"/>
      <top>
        <color indexed="63"/>
      </top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33" borderId="17" xfId="0" applyNumberFormat="1" applyFont="1" applyFill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33" borderId="20" xfId="0" applyNumberFormat="1" applyFont="1" applyFill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33" borderId="24" xfId="0" applyNumberFormat="1" applyFont="1" applyFill="1" applyBorder="1" applyAlignment="1">
      <alignment horizontal="right"/>
    </xf>
    <xf numFmtId="4" fontId="3" fillId="33" borderId="25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34" borderId="0" xfId="0" applyNumberFormat="1" applyFont="1" applyFill="1" applyBorder="1" applyAlignment="1">
      <alignment horizontal="right"/>
    </xf>
    <xf numFmtId="4" fontId="3" fillId="34" borderId="26" xfId="0" applyNumberFormat="1" applyFont="1" applyFill="1" applyBorder="1" applyAlignment="1">
      <alignment horizontal="right"/>
    </xf>
    <xf numFmtId="4" fontId="3" fillId="34" borderId="27" xfId="0" applyNumberFormat="1" applyFont="1" applyFill="1" applyBorder="1" applyAlignment="1">
      <alignment horizontal="right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3" fontId="3" fillId="33" borderId="25" xfId="0" applyNumberFormat="1" applyFont="1" applyFill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0" fontId="3" fillId="33" borderId="31" xfId="0" applyFont="1" applyFill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4" fontId="3" fillId="33" borderId="33" xfId="0" applyNumberFormat="1" applyFont="1" applyFill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0" fontId="4" fillId="35" borderId="35" xfId="0" applyFont="1" applyFill="1" applyBorder="1" applyAlignment="1">
      <alignment horizontal="right"/>
    </xf>
    <xf numFmtId="4" fontId="3" fillId="33" borderId="14" xfId="0" applyNumberFormat="1" applyFont="1" applyFill="1" applyBorder="1" applyAlignment="1">
      <alignment horizontal="right"/>
    </xf>
    <xf numFmtId="3" fontId="3" fillId="33" borderId="36" xfId="0" applyNumberFormat="1" applyFont="1" applyFill="1" applyBorder="1" applyAlignment="1">
      <alignment horizontal="right"/>
    </xf>
    <xf numFmtId="4" fontId="4" fillId="34" borderId="11" xfId="0" applyNumberFormat="1" applyFont="1" applyFill="1" applyBorder="1" applyAlignment="1">
      <alignment horizontal="right"/>
    </xf>
    <xf numFmtId="4" fontId="3" fillId="0" borderId="17" xfId="0" applyNumberFormat="1" applyFont="1" applyBorder="1" applyAlignment="1">
      <alignment/>
    </xf>
    <xf numFmtId="4" fontId="3" fillId="0" borderId="37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4" fillId="35" borderId="12" xfId="0" applyNumberFormat="1" applyFont="1" applyFill="1" applyBorder="1" applyAlignment="1">
      <alignment/>
    </xf>
    <xf numFmtId="4" fontId="4" fillId="33" borderId="39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4" fillId="34" borderId="3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justify"/>
    </xf>
    <xf numFmtId="0" fontId="3" fillId="33" borderId="37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6" fillId="34" borderId="33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wrapText="1"/>
    </xf>
    <xf numFmtId="0" fontId="3" fillId="34" borderId="42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wrapText="1" shrinkToFit="1"/>
    </xf>
    <xf numFmtId="0" fontId="3" fillId="33" borderId="12" xfId="0" applyFont="1" applyFill="1" applyBorder="1" applyAlignment="1">
      <alignment horizontal="center" wrapText="1" shrinkToFit="1"/>
    </xf>
    <xf numFmtId="0" fontId="8" fillId="0" borderId="0" xfId="0" applyFont="1" applyAlignment="1">
      <alignment horizontal="center"/>
    </xf>
    <xf numFmtId="0" fontId="2" fillId="36" borderId="33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33" borderId="17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 shrinkToFit="1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right"/>
    </xf>
    <xf numFmtId="4" fontId="4" fillId="0" borderId="49" xfId="0" applyNumberFormat="1" applyFont="1" applyFill="1" applyBorder="1" applyAlignment="1">
      <alignment horizontal="right"/>
    </xf>
    <xf numFmtId="4" fontId="4" fillId="0" borderId="49" xfId="0" applyNumberFormat="1" applyFont="1" applyFill="1" applyBorder="1" applyAlignment="1">
      <alignment/>
    </xf>
    <xf numFmtId="4" fontId="4" fillId="0" borderId="49" xfId="0" applyNumberFormat="1" applyFont="1" applyFill="1" applyBorder="1" applyAlignment="1">
      <alignment horizontal="right"/>
    </xf>
    <xf numFmtId="4" fontId="7" fillId="0" borderId="49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center"/>
    </xf>
    <xf numFmtId="4" fontId="4" fillId="33" borderId="50" xfId="0" applyNumberFormat="1" applyFont="1" applyFill="1" applyBorder="1" applyAlignment="1">
      <alignment/>
    </xf>
    <xf numFmtId="4" fontId="4" fillId="33" borderId="51" xfId="0" applyNumberFormat="1" applyFont="1" applyFill="1" applyBorder="1" applyAlignment="1">
      <alignment/>
    </xf>
    <xf numFmtId="4" fontId="7" fillId="33" borderId="52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view="pageBreakPreview" zoomScaleSheetLayoutView="100" zoomScalePageLayoutView="0" workbookViewId="0" topLeftCell="A19">
      <selection activeCell="A38" sqref="A38:C40"/>
    </sheetView>
  </sheetViews>
  <sheetFormatPr defaultColWidth="9.00390625" defaultRowHeight="12.75"/>
  <cols>
    <col min="1" max="1" width="16.75390625" style="0" customWidth="1"/>
    <col min="2" max="3" width="9.25390625" style="0" bestFit="1" customWidth="1"/>
    <col min="4" max="5" width="11.625" style="0" bestFit="1" customWidth="1"/>
    <col min="6" max="6" width="9.375" style="0" bestFit="1" customWidth="1"/>
    <col min="7" max="7" width="11.25390625" style="0" customWidth="1"/>
    <col min="8" max="8" width="11.625" style="0" customWidth="1"/>
    <col min="9" max="9" width="13.75390625" style="0" customWidth="1"/>
    <col min="10" max="10" width="15.25390625" style="0" customWidth="1"/>
    <col min="11" max="11" width="11.25390625" style="0" customWidth="1"/>
    <col min="13" max="13" width="14.125" style="0" customWidth="1"/>
    <col min="14" max="14" width="13.875" style="0" customWidth="1"/>
  </cols>
  <sheetData>
    <row r="1" spans="1:14" ht="18" customHeight="1">
      <c r="A1" s="70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7" customHeight="1">
      <c r="A2" s="67" t="s">
        <v>47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33.75" customHeight="1">
      <c r="A3" s="27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27"/>
    </row>
    <row r="4" spans="1:14" ht="32.25" customHeight="1" thickBot="1">
      <c r="A4" s="68"/>
      <c r="B4" s="68"/>
      <c r="C4" s="68"/>
      <c r="D4" s="68"/>
      <c r="E4" s="68"/>
      <c r="F4" s="69"/>
      <c r="G4" s="62" t="s">
        <v>40</v>
      </c>
      <c r="H4" s="63"/>
      <c r="I4" s="63"/>
      <c r="J4" s="64"/>
      <c r="K4" s="52" t="s">
        <v>41</v>
      </c>
      <c r="L4" s="53"/>
      <c r="M4" s="53"/>
      <c r="N4" s="54"/>
    </row>
    <row r="5" spans="1:14" s="1" customFormat="1" ht="20.25" customHeight="1">
      <c r="A5" s="58" t="s">
        <v>0</v>
      </c>
      <c r="B5" s="77" t="s">
        <v>1</v>
      </c>
      <c r="C5" s="78"/>
      <c r="D5" s="79"/>
      <c r="E5" s="71" t="s">
        <v>3</v>
      </c>
      <c r="F5" s="72"/>
      <c r="G5" s="56" t="s">
        <v>33</v>
      </c>
      <c r="H5" s="76" t="s">
        <v>37</v>
      </c>
      <c r="I5" s="73" t="s">
        <v>35</v>
      </c>
      <c r="J5" s="74" t="s">
        <v>36</v>
      </c>
      <c r="K5" s="56" t="s">
        <v>33</v>
      </c>
      <c r="L5" s="65" t="s">
        <v>37</v>
      </c>
      <c r="M5" s="50" t="s">
        <v>35</v>
      </c>
      <c r="N5" s="72" t="s">
        <v>36</v>
      </c>
    </row>
    <row r="6" spans="1:14" s="1" customFormat="1" ht="21" customHeight="1" thickBot="1">
      <c r="A6" s="59"/>
      <c r="B6" s="2" t="s">
        <v>30</v>
      </c>
      <c r="C6" s="3" t="s">
        <v>26</v>
      </c>
      <c r="D6" s="31" t="s">
        <v>34</v>
      </c>
      <c r="E6" s="4" t="s">
        <v>31</v>
      </c>
      <c r="F6" s="5" t="s">
        <v>4</v>
      </c>
      <c r="G6" s="57"/>
      <c r="H6" s="66"/>
      <c r="I6" s="51"/>
      <c r="J6" s="75"/>
      <c r="K6" s="57"/>
      <c r="L6" s="66"/>
      <c r="M6" s="51"/>
      <c r="N6" s="75"/>
    </row>
    <row r="7" spans="1:14" ht="15.75">
      <c r="A7" s="22" t="s">
        <v>2</v>
      </c>
      <c r="B7" s="9">
        <v>0.04</v>
      </c>
      <c r="C7" s="10"/>
      <c r="D7" s="11"/>
      <c r="E7" s="36">
        <v>1180</v>
      </c>
      <c r="F7" s="11"/>
      <c r="G7" s="20">
        <f aca="true" t="shared" si="0" ref="G7:G14">B7*E7</f>
        <v>47.2</v>
      </c>
      <c r="H7" s="39"/>
      <c r="I7" s="40"/>
      <c r="J7" s="41"/>
      <c r="K7" s="20">
        <v>80</v>
      </c>
      <c r="L7" s="6"/>
      <c r="M7" s="7"/>
      <c r="N7" s="8"/>
    </row>
    <row r="8" spans="1:14" ht="15.75">
      <c r="A8" s="23" t="s">
        <v>5</v>
      </c>
      <c r="B8" s="12">
        <v>0.12</v>
      </c>
      <c r="C8" s="13"/>
      <c r="D8" s="14"/>
      <c r="E8" s="12">
        <v>1020</v>
      </c>
      <c r="F8" s="14"/>
      <c r="G8" s="21">
        <f t="shared" si="0"/>
        <v>122.39999999999999</v>
      </c>
      <c r="H8" s="6"/>
      <c r="I8" s="7"/>
      <c r="J8" s="8"/>
      <c r="K8" s="21">
        <v>80</v>
      </c>
      <c r="L8" s="6"/>
      <c r="M8" s="7"/>
      <c r="N8" s="8"/>
    </row>
    <row r="9" spans="1:14" ht="15.75">
      <c r="A9" s="23" t="s">
        <v>6</v>
      </c>
      <c r="B9" s="12">
        <v>0.06</v>
      </c>
      <c r="C9" s="13"/>
      <c r="D9" s="14"/>
      <c r="E9" s="12">
        <v>648</v>
      </c>
      <c r="F9" s="14"/>
      <c r="G9" s="21">
        <f t="shared" si="0"/>
        <v>38.879999999999995</v>
      </c>
      <c r="H9" s="6"/>
      <c r="I9" s="7"/>
      <c r="J9" s="8"/>
      <c r="K9" s="21">
        <f>F9*I9</f>
        <v>0</v>
      </c>
      <c r="L9" s="6"/>
      <c r="M9" s="7"/>
      <c r="N9" s="8"/>
    </row>
    <row r="10" spans="1:14" ht="15.75">
      <c r="A10" s="23" t="s">
        <v>43</v>
      </c>
      <c r="B10" s="12">
        <v>0.12</v>
      </c>
      <c r="C10" s="13"/>
      <c r="D10" s="14"/>
      <c r="E10" s="12">
        <v>100</v>
      </c>
      <c r="F10" s="14"/>
      <c r="G10" s="21">
        <f t="shared" si="0"/>
        <v>12</v>
      </c>
      <c r="H10" s="6"/>
      <c r="I10" s="7"/>
      <c r="J10" s="8"/>
      <c r="K10" s="21">
        <f>F10*I10</f>
        <v>0</v>
      </c>
      <c r="L10" s="6"/>
      <c r="M10" s="7"/>
      <c r="N10" s="8"/>
    </row>
    <row r="11" spans="1:14" ht="15.75">
      <c r="A11" s="23" t="s">
        <v>7</v>
      </c>
      <c r="B11" s="12">
        <v>0.18</v>
      </c>
      <c r="C11" s="13"/>
      <c r="D11" s="14"/>
      <c r="E11" s="12">
        <v>650</v>
      </c>
      <c r="F11" s="14"/>
      <c r="G11" s="21">
        <f>B11*E11</f>
        <v>117</v>
      </c>
      <c r="H11" s="6"/>
      <c r="I11" s="7"/>
      <c r="J11" s="8"/>
      <c r="K11" s="21">
        <v>20</v>
      </c>
      <c r="L11" s="6"/>
      <c r="M11" s="7"/>
      <c r="N11" s="8"/>
    </row>
    <row r="12" spans="1:14" ht="15.75">
      <c r="A12" s="23" t="s">
        <v>8</v>
      </c>
      <c r="B12" s="12">
        <v>0.24</v>
      </c>
      <c r="C12" s="13"/>
      <c r="D12" s="14"/>
      <c r="E12" s="12">
        <v>1794</v>
      </c>
      <c r="F12" s="14"/>
      <c r="G12" s="21">
        <f t="shared" si="0"/>
        <v>430.56</v>
      </c>
      <c r="H12" s="6"/>
      <c r="I12" s="7"/>
      <c r="J12" s="8"/>
      <c r="K12" s="21">
        <v>100</v>
      </c>
      <c r="L12" s="6"/>
      <c r="M12" s="7"/>
      <c r="N12" s="8"/>
    </row>
    <row r="13" spans="1:14" ht="15.75">
      <c r="A13" s="23" t="s">
        <v>9</v>
      </c>
      <c r="B13" s="12">
        <v>0.12</v>
      </c>
      <c r="C13" s="13"/>
      <c r="D13" s="14"/>
      <c r="E13" s="12">
        <v>825</v>
      </c>
      <c r="F13" s="14"/>
      <c r="G13" s="21">
        <f t="shared" si="0"/>
        <v>99</v>
      </c>
      <c r="H13" s="6"/>
      <c r="I13" s="7"/>
      <c r="J13" s="8"/>
      <c r="K13" s="21">
        <v>50</v>
      </c>
      <c r="L13" s="6"/>
      <c r="M13" s="7"/>
      <c r="N13" s="8"/>
    </row>
    <row r="14" spans="1:14" ht="15.75">
      <c r="A14" s="23" t="s">
        <v>38</v>
      </c>
      <c r="B14" s="12">
        <v>0.24</v>
      </c>
      <c r="C14" s="13"/>
      <c r="D14" s="14"/>
      <c r="E14" s="12">
        <v>810</v>
      </c>
      <c r="F14" s="14"/>
      <c r="G14" s="21">
        <f t="shared" si="0"/>
        <v>194.4</v>
      </c>
      <c r="H14" s="6"/>
      <c r="I14" s="7"/>
      <c r="J14" s="8"/>
      <c r="K14" s="21">
        <v>30</v>
      </c>
      <c r="L14" s="6"/>
      <c r="M14" s="7"/>
      <c r="N14" s="8"/>
    </row>
    <row r="15" spans="1:14" ht="15.75">
      <c r="A15" s="23" t="s">
        <v>15</v>
      </c>
      <c r="B15" s="15"/>
      <c r="C15" s="16">
        <v>1.21</v>
      </c>
      <c r="D15" s="14"/>
      <c r="E15" s="15"/>
      <c r="F15" s="29">
        <v>81</v>
      </c>
      <c r="G15" s="21">
        <f aca="true" t="shared" si="1" ref="G15:G22">C15*F15</f>
        <v>98.00999999999999</v>
      </c>
      <c r="H15" s="6"/>
      <c r="I15" s="7"/>
      <c r="J15" s="8"/>
      <c r="K15" s="21">
        <v>20</v>
      </c>
      <c r="L15" s="6"/>
      <c r="M15" s="7"/>
      <c r="N15" s="8"/>
    </row>
    <row r="16" spans="1:14" ht="15.75">
      <c r="A16" s="23" t="s">
        <v>16</v>
      </c>
      <c r="B16" s="15"/>
      <c r="C16" s="16">
        <v>1.49</v>
      </c>
      <c r="D16" s="14"/>
      <c r="E16" s="15"/>
      <c r="F16" s="29">
        <v>81</v>
      </c>
      <c r="G16" s="21">
        <f t="shared" si="1"/>
        <v>120.69</v>
      </c>
      <c r="H16" s="6"/>
      <c r="I16" s="7"/>
      <c r="J16" s="8"/>
      <c r="K16" s="21">
        <v>18</v>
      </c>
      <c r="L16" s="6"/>
      <c r="M16" s="7"/>
      <c r="N16" s="8"/>
    </row>
    <row r="17" spans="1:14" ht="15.75">
      <c r="A17" s="23" t="s">
        <v>17</v>
      </c>
      <c r="B17" s="15"/>
      <c r="C17" s="16">
        <v>1.49</v>
      </c>
      <c r="D17" s="14"/>
      <c r="E17" s="15"/>
      <c r="F17" s="29">
        <v>80</v>
      </c>
      <c r="G17" s="21">
        <f t="shared" si="1"/>
        <v>119.2</v>
      </c>
      <c r="H17" s="6"/>
      <c r="I17" s="7"/>
      <c r="J17" s="8"/>
      <c r="K17" s="21">
        <v>10</v>
      </c>
      <c r="L17" s="6"/>
      <c r="M17" s="7"/>
      <c r="N17" s="8"/>
    </row>
    <row r="18" spans="1:14" ht="15.75">
      <c r="A18" s="23" t="s">
        <v>18</v>
      </c>
      <c r="B18" s="15"/>
      <c r="C18" s="16">
        <v>2.19</v>
      </c>
      <c r="D18" s="14"/>
      <c r="E18" s="15"/>
      <c r="F18" s="29">
        <v>28</v>
      </c>
      <c r="G18" s="21">
        <f t="shared" si="1"/>
        <v>61.32</v>
      </c>
      <c r="H18" s="6"/>
      <c r="I18" s="7"/>
      <c r="J18" s="8"/>
      <c r="K18" s="21">
        <v>10</v>
      </c>
      <c r="L18" s="6"/>
      <c r="M18" s="7"/>
      <c r="N18" s="8"/>
    </row>
    <row r="19" spans="1:14" ht="15.75">
      <c r="A19" s="23" t="s">
        <v>19</v>
      </c>
      <c r="B19" s="15"/>
      <c r="C19" s="16">
        <v>2.19</v>
      </c>
      <c r="D19" s="14"/>
      <c r="E19" s="15"/>
      <c r="F19" s="29">
        <v>28</v>
      </c>
      <c r="G19" s="21">
        <f t="shared" si="1"/>
        <v>61.32</v>
      </c>
      <c r="H19" s="6"/>
      <c r="I19" s="7"/>
      <c r="J19" s="8"/>
      <c r="K19" s="21">
        <v>10</v>
      </c>
      <c r="L19" s="6"/>
      <c r="M19" s="7"/>
      <c r="N19" s="8"/>
    </row>
    <row r="20" spans="1:14" ht="15.75">
      <c r="A20" s="23" t="s">
        <v>20</v>
      </c>
      <c r="B20" s="15"/>
      <c r="C20" s="16">
        <v>2.47</v>
      </c>
      <c r="D20" s="14"/>
      <c r="E20" s="15"/>
      <c r="F20" s="29">
        <v>14</v>
      </c>
      <c r="G20" s="21">
        <f t="shared" si="1"/>
        <v>34.580000000000005</v>
      </c>
      <c r="H20" s="6"/>
      <c r="I20" s="7"/>
      <c r="J20" s="8"/>
      <c r="K20" s="21">
        <v>10</v>
      </c>
      <c r="L20" s="6"/>
      <c r="M20" s="7"/>
      <c r="N20" s="8"/>
    </row>
    <row r="21" spans="1:14" ht="15.75">
      <c r="A21" s="23" t="s">
        <v>21</v>
      </c>
      <c r="B21" s="15"/>
      <c r="C21" s="16">
        <v>4.15</v>
      </c>
      <c r="D21" s="14"/>
      <c r="E21" s="15"/>
      <c r="F21" s="29">
        <v>10</v>
      </c>
      <c r="G21" s="21">
        <f t="shared" si="1"/>
        <v>41.5</v>
      </c>
      <c r="H21" s="6"/>
      <c r="I21" s="7"/>
      <c r="J21" s="8"/>
      <c r="K21" s="21">
        <v>10</v>
      </c>
      <c r="L21" s="6"/>
      <c r="M21" s="7"/>
      <c r="N21" s="8"/>
    </row>
    <row r="22" spans="1:14" ht="15.75">
      <c r="A22" s="23" t="s">
        <v>22</v>
      </c>
      <c r="B22" s="15"/>
      <c r="C22" s="16">
        <v>4.15</v>
      </c>
      <c r="D22" s="14"/>
      <c r="E22" s="15"/>
      <c r="F22" s="29">
        <v>10</v>
      </c>
      <c r="G22" s="21">
        <f t="shared" si="1"/>
        <v>41.5</v>
      </c>
      <c r="H22" s="6"/>
      <c r="I22" s="7"/>
      <c r="J22" s="8"/>
      <c r="K22" s="21">
        <v>10</v>
      </c>
      <c r="L22" s="6"/>
      <c r="M22" s="7"/>
      <c r="N22" s="8"/>
    </row>
    <row r="23" spans="1:14" ht="15.75">
      <c r="A23" s="23" t="s">
        <v>10</v>
      </c>
      <c r="B23" s="12">
        <v>2</v>
      </c>
      <c r="C23" s="13"/>
      <c r="D23" s="14"/>
      <c r="E23" s="12">
        <v>1870</v>
      </c>
      <c r="F23" s="30"/>
      <c r="G23" s="21">
        <f>B23*E23</f>
        <v>3740</v>
      </c>
      <c r="H23" s="6"/>
      <c r="I23" s="7"/>
      <c r="J23" s="8"/>
      <c r="K23" s="21">
        <v>100</v>
      </c>
      <c r="L23" s="6"/>
      <c r="M23" s="7"/>
      <c r="N23" s="8"/>
    </row>
    <row r="24" spans="1:14" ht="15.75">
      <c r="A24" s="23" t="s">
        <v>11</v>
      </c>
      <c r="B24" s="12">
        <v>0.5</v>
      </c>
      <c r="C24" s="13"/>
      <c r="D24" s="14"/>
      <c r="E24" s="12">
        <v>54</v>
      </c>
      <c r="F24" s="30"/>
      <c r="G24" s="21">
        <f>B24*E24</f>
        <v>27</v>
      </c>
      <c r="H24" s="6"/>
      <c r="I24" s="7"/>
      <c r="J24" s="8"/>
      <c r="K24" s="21">
        <f>F24*I24</f>
        <v>0</v>
      </c>
      <c r="L24" s="6"/>
      <c r="M24" s="7"/>
      <c r="N24" s="8"/>
    </row>
    <row r="25" spans="1:14" ht="15.75">
      <c r="A25" s="23" t="s">
        <v>12</v>
      </c>
      <c r="B25" s="12">
        <v>0.5</v>
      </c>
      <c r="C25" s="13"/>
      <c r="D25" s="14"/>
      <c r="E25" s="12">
        <v>85</v>
      </c>
      <c r="F25" s="30"/>
      <c r="G25" s="21">
        <f>B25*E25</f>
        <v>42.5</v>
      </c>
      <c r="H25" s="6"/>
      <c r="I25" s="7"/>
      <c r="J25" s="8"/>
      <c r="K25" s="21">
        <f>F25*I25</f>
        <v>0</v>
      </c>
      <c r="L25" s="6"/>
      <c r="M25" s="7"/>
      <c r="N25" s="8"/>
    </row>
    <row r="26" spans="1:14" ht="15.75">
      <c r="A26" s="23" t="s">
        <v>13</v>
      </c>
      <c r="B26" s="12">
        <v>0.2625</v>
      </c>
      <c r="C26" s="13"/>
      <c r="D26" s="14"/>
      <c r="E26" s="12">
        <v>60</v>
      </c>
      <c r="F26" s="30"/>
      <c r="G26" s="21">
        <f>B26*E26</f>
        <v>15.75</v>
      </c>
      <c r="H26" s="6"/>
      <c r="I26" s="7"/>
      <c r="J26" s="8"/>
      <c r="K26" s="21">
        <f>F26*I26</f>
        <v>0</v>
      </c>
      <c r="L26" s="6"/>
      <c r="M26" s="7"/>
      <c r="N26" s="8"/>
    </row>
    <row r="27" spans="1:14" ht="15.75">
      <c r="A27" s="23" t="s">
        <v>14</v>
      </c>
      <c r="B27" s="12">
        <v>0.375</v>
      </c>
      <c r="C27" s="13"/>
      <c r="D27" s="14"/>
      <c r="E27" s="12">
        <v>80</v>
      </c>
      <c r="F27" s="30"/>
      <c r="G27" s="21">
        <f>B27*E27</f>
        <v>30</v>
      </c>
      <c r="H27" s="6"/>
      <c r="I27" s="7"/>
      <c r="J27" s="8"/>
      <c r="K27" s="21">
        <v>20</v>
      </c>
      <c r="L27" s="6"/>
      <c r="M27" s="7"/>
      <c r="N27" s="8"/>
    </row>
    <row r="28" spans="1:14" ht="15.75">
      <c r="A28" s="23" t="s">
        <v>23</v>
      </c>
      <c r="B28" s="15"/>
      <c r="C28" s="16">
        <v>1.23</v>
      </c>
      <c r="D28" s="14"/>
      <c r="E28" s="15"/>
      <c r="F28" s="29">
        <v>29</v>
      </c>
      <c r="G28" s="21">
        <f>C28*F28</f>
        <v>35.67</v>
      </c>
      <c r="H28" s="6"/>
      <c r="I28" s="7"/>
      <c r="J28" s="8"/>
      <c r="K28" s="21">
        <v>0</v>
      </c>
      <c r="L28" s="6"/>
      <c r="M28" s="7"/>
      <c r="N28" s="8"/>
    </row>
    <row r="29" spans="1:14" ht="15.75">
      <c r="A29" s="23" t="s">
        <v>24</v>
      </c>
      <c r="B29" s="12">
        <v>1.71</v>
      </c>
      <c r="C29" s="13"/>
      <c r="D29" s="14"/>
      <c r="E29" s="12">
        <v>86</v>
      </c>
      <c r="F29" s="30"/>
      <c r="G29" s="21">
        <f>B29*E29</f>
        <v>147.06</v>
      </c>
      <c r="H29" s="6"/>
      <c r="I29" s="7"/>
      <c r="J29" s="8"/>
      <c r="K29" s="21">
        <f>F29*I29</f>
        <v>0</v>
      </c>
      <c r="L29" s="6"/>
      <c r="M29" s="7"/>
      <c r="N29" s="8"/>
    </row>
    <row r="30" spans="1:14" ht="15.75">
      <c r="A30" s="23" t="s">
        <v>27</v>
      </c>
      <c r="B30" s="15"/>
      <c r="C30" s="16">
        <v>2.824</v>
      </c>
      <c r="D30" s="14"/>
      <c r="E30" s="15"/>
      <c r="F30" s="29">
        <v>28</v>
      </c>
      <c r="G30" s="21">
        <f>C30*F30</f>
        <v>79.072</v>
      </c>
      <c r="H30" s="6"/>
      <c r="I30" s="7"/>
      <c r="J30" s="8"/>
      <c r="K30" s="21">
        <v>0</v>
      </c>
      <c r="L30" s="6"/>
      <c r="M30" s="7"/>
      <c r="N30" s="8"/>
    </row>
    <row r="31" spans="1:14" ht="15.75">
      <c r="A31" s="23" t="s">
        <v>25</v>
      </c>
      <c r="B31" s="15"/>
      <c r="C31" s="18"/>
      <c r="D31" s="17">
        <v>1340</v>
      </c>
      <c r="E31" s="15"/>
      <c r="F31" s="30"/>
      <c r="G31" s="21">
        <f>D31</f>
        <v>1340</v>
      </c>
      <c r="H31" s="6"/>
      <c r="I31" s="7"/>
      <c r="J31" s="8"/>
      <c r="K31" s="21">
        <v>0</v>
      </c>
      <c r="L31" s="6"/>
      <c r="M31" s="7"/>
      <c r="N31" s="8"/>
    </row>
    <row r="32" spans="1:14" ht="15.75">
      <c r="A32" s="23" t="s">
        <v>28</v>
      </c>
      <c r="B32" s="15"/>
      <c r="C32" s="16">
        <v>0.662</v>
      </c>
      <c r="D32" s="14"/>
      <c r="E32" s="15"/>
      <c r="F32" s="29">
        <v>25</v>
      </c>
      <c r="G32" s="21">
        <f>C32*F32</f>
        <v>16.55</v>
      </c>
      <c r="H32" s="6"/>
      <c r="I32" s="7"/>
      <c r="J32" s="8"/>
      <c r="K32" s="21">
        <v>0</v>
      </c>
      <c r="L32" s="6"/>
      <c r="M32" s="7"/>
      <c r="N32" s="8"/>
    </row>
    <row r="33" spans="1:14" ht="15.75">
      <c r="A33" s="23" t="s">
        <v>29</v>
      </c>
      <c r="B33" s="15"/>
      <c r="C33" s="16">
        <v>0.76</v>
      </c>
      <c r="D33" s="14"/>
      <c r="E33" s="15"/>
      <c r="F33" s="29">
        <v>30</v>
      </c>
      <c r="G33" s="21">
        <f>C33*F33</f>
        <v>22.8</v>
      </c>
      <c r="H33" s="6"/>
      <c r="I33" s="7"/>
      <c r="J33" s="8"/>
      <c r="K33" s="21">
        <v>0</v>
      </c>
      <c r="L33" s="6"/>
      <c r="M33" s="7"/>
      <c r="N33" s="8"/>
    </row>
    <row r="34" spans="1:14" ht="15.75">
      <c r="A34" s="23" t="s">
        <v>44</v>
      </c>
      <c r="B34" s="15"/>
      <c r="C34" s="16">
        <v>1.75</v>
      </c>
      <c r="D34" s="14"/>
      <c r="E34" s="15"/>
      <c r="F34" s="29">
        <v>6</v>
      </c>
      <c r="G34" s="21">
        <v>0</v>
      </c>
      <c r="H34" s="42"/>
      <c r="I34" s="7"/>
      <c r="J34" s="8"/>
      <c r="K34" s="21">
        <f>F34*1.75</f>
        <v>10.5</v>
      </c>
      <c r="L34" s="42"/>
      <c r="M34" s="7"/>
      <c r="N34" s="8"/>
    </row>
    <row r="35" spans="1:14" ht="15.75">
      <c r="A35" s="23" t="s">
        <v>45</v>
      </c>
      <c r="B35" s="15"/>
      <c r="C35" s="16">
        <v>2.75</v>
      </c>
      <c r="D35" s="14"/>
      <c r="E35" s="15"/>
      <c r="F35" s="29">
        <v>4</v>
      </c>
      <c r="G35" s="21">
        <v>0</v>
      </c>
      <c r="H35" s="42"/>
      <c r="I35" s="7"/>
      <c r="J35" s="8"/>
      <c r="K35" s="21">
        <f>F35*2.75</f>
        <v>11</v>
      </c>
      <c r="L35" s="42"/>
      <c r="M35" s="7"/>
      <c r="N35" s="8"/>
    </row>
    <row r="36" spans="1:14" ht="16.5" thickBot="1">
      <c r="A36" s="24" t="s">
        <v>39</v>
      </c>
      <c r="B36" s="32"/>
      <c r="C36" s="33">
        <v>1</v>
      </c>
      <c r="D36" s="34"/>
      <c r="E36" s="15"/>
      <c r="F36" s="37">
        <v>41</v>
      </c>
      <c r="G36" s="19">
        <f>C36*F36</f>
        <v>41</v>
      </c>
      <c r="H36" s="6"/>
      <c r="I36" s="7"/>
      <c r="J36" s="8"/>
      <c r="K36" s="19">
        <v>0</v>
      </c>
      <c r="L36" s="6"/>
      <c r="M36" s="7"/>
      <c r="N36" s="8"/>
    </row>
    <row r="37" spans="1:14" ht="16.5" thickBot="1">
      <c r="A37" s="25"/>
      <c r="B37" s="26"/>
      <c r="C37" s="26"/>
      <c r="D37" s="26"/>
      <c r="E37" s="26"/>
      <c r="F37" s="35" t="s">
        <v>42</v>
      </c>
      <c r="G37" s="38">
        <f>SUM(G7:G36)</f>
        <v>7176.962</v>
      </c>
      <c r="H37" s="43"/>
      <c r="I37" s="44"/>
      <c r="J37" s="45"/>
      <c r="K37" s="46">
        <f>SUM(K7:K36)</f>
        <v>599.5</v>
      </c>
      <c r="L37" s="43"/>
      <c r="M37" s="90"/>
      <c r="N37" s="91"/>
    </row>
    <row r="38" spans="1:14" ht="20.25" thickBot="1" thickTop="1">
      <c r="A38" s="61"/>
      <c r="B38" s="61"/>
      <c r="C38" s="61"/>
      <c r="D38" s="26"/>
      <c r="E38" s="26"/>
      <c r="F38" s="80"/>
      <c r="G38" s="81"/>
      <c r="H38" s="82" t="s">
        <v>49</v>
      </c>
      <c r="I38" s="83" t="s">
        <v>32</v>
      </c>
      <c r="J38" s="83"/>
      <c r="K38" s="84">
        <f>(G37+K37)</f>
        <v>7776.462</v>
      </c>
      <c r="L38" s="85"/>
      <c r="M38" s="92"/>
      <c r="N38" s="92"/>
    </row>
    <row r="39" spans="1:14" ht="18.75">
      <c r="A39" s="61"/>
      <c r="B39" s="61"/>
      <c r="C39" s="61"/>
      <c r="D39" s="26"/>
      <c r="E39" s="26"/>
      <c r="F39" s="26"/>
      <c r="G39" s="86"/>
      <c r="H39" s="87"/>
      <c r="I39" s="86"/>
      <c r="J39" s="86"/>
      <c r="K39" s="88"/>
      <c r="L39" s="87"/>
      <c r="M39" s="89"/>
      <c r="N39" s="89"/>
    </row>
    <row r="40" spans="1:3" ht="12.75">
      <c r="A40" s="61"/>
      <c r="B40" s="61"/>
      <c r="C40" s="61"/>
    </row>
    <row r="41" spans="1:10" ht="12.75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 ht="38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</row>
    <row r="43" spans="1:14" ht="18" customHeight="1">
      <c r="A43" s="55" t="s">
        <v>48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  <row r="44" spans="1:14" ht="18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</row>
    <row r="45" spans="1:14" ht="18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</row>
    <row r="46" spans="1:14" ht="18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</row>
    <row r="47" spans="1:10" ht="18">
      <c r="A47" s="47"/>
      <c r="D47" s="47"/>
      <c r="E47" s="28"/>
      <c r="F47" s="28"/>
      <c r="G47" s="28"/>
      <c r="H47" s="28"/>
      <c r="I47" s="28"/>
      <c r="J47" s="28"/>
    </row>
    <row r="48" spans="1:10" ht="18">
      <c r="A48" s="48"/>
      <c r="E48" s="28"/>
      <c r="F48" s="28"/>
      <c r="G48" s="28"/>
      <c r="H48" s="28"/>
      <c r="I48" s="28"/>
      <c r="J48" s="28"/>
    </row>
    <row r="49" spans="1:10" ht="18">
      <c r="A49" s="48"/>
      <c r="E49" s="28"/>
      <c r="F49" s="28"/>
      <c r="G49" s="28"/>
      <c r="H49" s="28"/>
      <c r="I49" s="28"/>
      <c r="J49" s="28"/>
    </row>
    <row r="50" spans="1:10" ht="18">
      <c r="A50" s="49"/>
      <c r="E50" s="28"/>
      <c r="F50" s="28"/>
      <c r="G50" s="28"/>
      <c r="H50" s="28"/>
      <c r="I50" s="28"/>
      <c r="J50" s="28"/>
    </row>
    <row r="51" spans="1:10" ht="18">
      <c r="A51" s="49"/>
      <c r="E51" s="28"/>
      <c r="F51" s="28"/>
      <c r="G51" s="28"/>
      <c r="H51" s="28"/>
      <c r="I51" s="28"/>
      <c r="J51" s="28"/>
    </row>
    <row r="52" ht="15">
      <c r="A52" s="49"/>
    </row>
    <row r="53" ht="15">
      <c r="A53" s="49"/>
    </row>
    <row r="54" ht="15">
      <c r="A54" s="49"/>
    </row>
  </sheetData>
  <sheetProtection/>
  <mergeCells count="21">
    <mergeCell ref="A1:N1"/>
    <mergeCell ref="E5:F5"/>
    <mergeCell ref="I5:I6"/>
    <mergeCell ref="J5:J6"/>
    <mergeCell ref="H5:H6"/>
    <mergeCell ref="B5:D5"/>
    <mergeCell ref="N5:N6"/>
    <mergeCell ref="B3:M3"/>
    <mergeCell ref="A38:C40"/>
    <mergeCell ref="G4:J4"/>
    <mergeCell ref="K5:K6"/>
    <mergeCell ref="L5:L6"/>
    <mergeCell ref="A2:N2"/>
    <mergeCell ref="I38:J38"/>
    <mergeCell ref="A4:F4"/>
    <mergeCell ref="M5:M6"/>
    <mergeCell ref="K4:N4"/>
    <mergeCell ref="A43:N46"/>
    <mergeCell ref="A41:J42"/>
    <mergeCell ref="G5:G6"/>
    <mergeCell ref="A5:A6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9" r:id="rId1"/>
  <ignoredErrors>
    <ignoredError sqref="G28:G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preinstalacja</cp:lastModifiedBy>
  <cp:lastPrinted>2012-05-16T07:57:29Z</cp:lastPrinted>
  <dcterms:created xsi:type="dcterms:W3CDTF">2010-03-31T14:29:27Z</dcterms:created>
  <dcterms:modified xsi:type="dcterms:W3CDTF">2012-05-16T07:59:11Z</dcterms:modified>
  <cp:category/>
  <cp:version/>
  <cp:contentType/>
  <cp:contentStatus/>
</cp:coreProperties>
</file>